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1\C FESTIVAL TEATRALIA 2021\"/>
    </mc:Choice>
  </mc:AlternateContent>
  <bookViews>
    <workbookView xWindow="-120" yWindow="-120" windowWidth="20730" windowHeight="11160" tabRatio="708"/>
  </bookViews>
  <sheets>
    <sheet name="PORTADA" sheetId="2" r:id="rId1"/>
    <sheet name="OPTICO MEDIOS" sheetId="8" r:id="rId2"/>
    <sheet name="PLAN PRENSA" sheetId="4" r:id="rId3"/>
    <sheet name="PLAN REVISTAS" sheetId="14" r:id="rId4"/>
    <sheet name="PLAN RADIO" sheetId="1" r:id="rId5"/>
    <sheet name="PLAN EXTERIOR" sheetId="5" r:id="rId6"/>
    <sheet name="EVALUACION" sheetId="3" state="hidden" r:id="rId7"/>
  </sheets>
  <definedNames>
    <definedName name="_xlnm.Print_Area" localSheetId="6">EVALUACION!$A$3:$K$25</definedName>
    <definedName name="_xlnm.Print_Area" localSheetId="1">'OPTICO MEDIOS'!$A$1:$D$12</definedName>
    <definedName name="_xlnm.Print_Area" localSheetId="5">'PLAN EXTERIOR'!$A$1:$AM$17</definedName>
    <definedName name="_xlnm.Print_Area" localSheetId="2">'PLAN PRENSA'!$A$1:$AK$20</definedName>
    <definedName name="_xlnm.Print_Area" localSheetId="4">'PLAN RADIO'!$A$1:$Q$26</definedName>
    <definedName name="_xlnm.Print_Area" localSheetId="3">'PLAN REVISTAS'!$A$1:$AL$18</definedName>
    <definedName name="_xlnm.Print_Area" localSheetId="0">PORTADA!$A$1:$E$17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<sst xmlns="http://schemas.openxmlformats.org/spreadsheetml/2006/main" count="264" uniqueCount="103">
  <si>
    <t>Emisora</t>
  </si>
  <si>
    <t>Programa</t>
  </si>
  <si>
    <t>Hora</t>
  </si>
  <si>
    <t>Formato</t>
  </si>
  <si>
    <t>Total Tarifa</t>
  </si>
  <si>
    <t>Dto. %</t>
  </si>
  <si>
    <t>Total Neto</t>
  </si>
  <si>
    <t>L</t>
  </si>
  <si>
    <t>M</t>
  </si>
  <si>
    <t>X</t>
  </si>
  <si>
    <t>J</t>
  </si>
  <si>
    <t>V</t>
  </si>
  <si>
    <t>S</t>
  </si>
  <si>
    <t>D</t>
  </si>
  <si>
    <t>TOTAL MEDIOS</t>
  </si>
  <si>
    <t xml:space="preserve">PRODUCCIÓN </t>
  </si>
  <si>
    <t>SUBTOTAL</t>
  </si>
  <si>
    <t>IVA</t>
  </si>
  <si>
    <t>TOTAL RADIO</t>
  </si>
  <si>
    <t>PLAN DE RADIO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</si>
  <si>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</si>
  <si>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</si>
  <si>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</si>
  <si>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</si>
  <si>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</si>
  <si>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</si>
  <si>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</si>
  <si>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LA VENTANA</t>
  </si>
  <si>
    <t>LA TARDE</t>
  </si>
  <si>
    <t>JULIA EN LA ONDA</t>
  </si>
  <si>
    <t>Prod.</t>
  </si>
  <si>
    <t>cuña 20"</t>
  </si>
  <si>
    <t>MADRID</t>
  </si>
  <si>
    <t>MAS DE UNO</t>
  </si>
  <si>
    <t>PLAN DE PRENSA</t>
  </si>
  <si>
    <t>Soporte</t>
  </si>
  <si>
    <t>Periodicidad</t>
  </si>
  <si>
    <t>L-S</t>
  </si>
  <si>
    <t>PLAN DE EXTERIOR</t>
  </si>
  <si>
    <t>Exclusivista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</si>
  <si>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</si>
  <si>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</si>
  <si>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</si>
  <si>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</si>
  <si>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</si>
  <si>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</si>
  <si>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EXTERIOR</t>
  </si>
  <si>
    <t>MEDIO</t>
  </si>
  <si>
    <t>TOTAL + IVA</t>
  </si>
  <si>
    <t>TOTAL REXTERIOR</t>
  </si>
  <si>
    <t>TOTAL PRENSA</t>
  </si>
  <si>
    <t>ONDA CERO MADRID FM</t>
  </si>
  <si>
    <t>SER COM. MADRID</t>
  </si>
  <si>
    <t>COPE MADRID OM Y FM</t>
  </si>
  <si>
    <t>S-D</t>
  </si>
  <si>
    <t>MADRID CULTURA Y TURISMO 
MACATU</t>
  </si>
  <si>
    <t>Lote 1 - Medios offline</t>
  </si>
  <si>
    <t>MARZO</t>
  </si>
  <si>
    <t>HOY POR HOY</t>
  </si>
  <si>
    <t>06:00 a 12:20</t>
  </si>
  <si>
    <t>16:00 a 20:00</t>
  </si>
  <si>
    <t>20:00 a 23:30</t>
  </si>
  <si>
    <t>06:00 a 13:00</t>
  </si>
  <si>
    <t>15:00 a 19:00</t>
  </si>
  <si>
    <t>HERRERA EN COPE</t>
  </si>
  <si>
    <t>GENTE VIAJERA</t>
  </si>
  <si>
    <t>12:00 a 14:00</t>
  </si>
  <si>
    <t>06:55 a 11:00</t>
  </si>
  <si>
    <t>LA BRUJULA</t>
  </si>
  <si>
    <t>MENSUAL</t>
  </si>
  <si>
    <t>QUIOSCOS</t>
  </si>
  <si>
    <t>PLAN DE REVISTAS</t>
  </si>
  <si>
    <t>Teatralia (Comunidad de Madrid)</t>
  </si>
  <si>
    <t>Teatralia</t>
  </si>
  <si>
    <t>FEBRERO</t>
  </si>
  <si>
    <t>REVISTA TEATROS</t>
  </si>
  <si>
    <t>TOTAL REVISTAS</t>
  </si>
  <si>
    <t>NACIONAL</t>
  </si>
  <si>
    <t>1/2 PAGINA HORIZONTAL COLOR</t>
  </si>
  <si>
    <t xml:space="preserve">PAGINA COLOR </t>
  </si>
  <si>
    <t>MEDIOS GRÁFICOS</t>
  </si>
  <si>
    <t>SYNERGIA</t>
  </si>
  <si>
    <t>MUPIS RETROILUMINADOS + PANTALLA C/ALCALÁ 157</t>
  </si>
  <si>
    <t>PROGRAMATE</t>
  </si>
  <si>
    <t>20 MINUTOS</t>
  </si>
  <si>
    <t>TIME OUT</t>
  </si>
  <si>
    <t>ES LA MAÑA DE FEDERICO</t>
  </si>
  <si>
    <t>07:00 a 10:00</t>
  </si>
  <si>
    <t>ES NOTICIA MADRID</t>
  </si>
  <si>
    <t>ES LA TARDE DE DIETER</t>
  </si>
  <si>
    <t>16:00 a 19:00</t>
  </si>
  <si>
    <t>19:30 a 20:00</t>
  </si>
  <si>
    <t>EN CASA DE HERRERO</t>
  </si>
  <si>
    <t>20:00 a 23:00</t>
  </si>
  <si>
    <t xml:space="preserve">ABC OCIO </t>
  </si>
  <si>
    <t>Period.</t>
  </si>
  <si>
    <t>Versión 3</t>
  </si>
  <si>
    <t>OPTICO CAMPAÑA</t>
  </si>
  <si>
    <t>EL DUENDE</t>
  </si>
  <si>
    <t>ESRADIO MADRID</t>
  </si>
  <si>
    <t>Nº caras</t>
  </si>
  <si>
    <t xml:space="preserve">EL CULTURAL </t>
  </si>
  <si>
    <t>LA RAZON FINDE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</si>
</sst>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69" formatCode="_-* #,##0.0\ [$€-C0A]_-;\-* #,##0.0\ [$€-C0A]_-;_-* &quot;-&quot;??\ [$€-C0A]_-;_-@_-"/>
    <numFmt numFmtId="170" formatCode="0.0000000%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sz val="10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22"/>
      <name val="Montserrat Light"/>
      <family val="3"/>
    </font>
    <font>
      <b/>
      <sz val="12"/>
      <name val="Montserrat Light"/>
      <family val="3"/>
    </font>
    <font>
      <sz val="22"/>
      <name val="Montserrat Light"/>
      <family val="3"/>
    </font>
    <font>
      <b/>
      <sz val="72"/>
      <name val="Montserrat Light"/>
      <family val="3"/>
    </font>
    <font>
      <b/>
      <sz val="28"/>
      <name val="Montserrat Light"/>
      <family val="3"/>
    </font>
    <font>
      <b/>
      <sz val="2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b/>
      <sz val="48"/>
      <name val="Montserrat Light"/>
      <family val="3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Montserrat Light"/>
      <family val="3"/>
    </font>
    <font>
      <b/>
      <sz val="10"/>
      <color indexed="9"/>
      <name val="Montserrat Light"/>
      <family val="3"/>
    </font>
    <font>
      <b/>
      <sz val="10"/>
      <color theme="0"/>
      <name val="Montserrat Light"/>
      <family val="3"/>
    </font>
    <font>
      <b/>
      <sz val="10"/>
      <name val="Montserrat Light"/>
    </font>
    <font>
      <b/>
      <sz val="10"/>
      <color rgb="FFFF0000"/>
      <name val="Montserrat Light"/>
    </font>
    <font>
      <sz val="10"/>
      <color theme="1"/>
      <name val="Montserrat Light"/>
      <family val="3"/>
    </font>
    <font>
      <sz val="11"/>
      <color rgb="FF00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4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 style="medium">
        <color rgb="FFFF0000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theme="1"/>
      </right>
      <top/>
      <bottom/>
      <diagonal/>
    </border>
    <border>
      <left style="medium">
        <color indexed="64"/>
      </left>
      <right style="hair">
        <color theme="1"/>
      </right>
      <top style="thin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theme="1"/>
      </left>
      <right/>
      <top style="hair">
        <color theme="1"/>
      </top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/>
      <bottom style="hair">
        <color theme="1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thin">
        <color indexed="64"/>
      </right>
      <top/>
      <bottom style="hair">
        <color theme="1"/>
      </bottom>
      <diagonal/>
    </border>
    <border>
      <left style="medium">
        <color auto="1"/>
      </left>
      <right style="hair">
        <color theme="1"/>
      </right>
      <top/>
      <bottom style="thin">
        <color indexed="64"/>
      </bottom>
      <diagonal/>
    </border>
    <border>
      <left style="medium">
        <color auto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/>
      <right style="hair">
        <color theme="1"/>
      </right>
      <top style="hair">
        <color theme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/>
      <bottom style="hair">
        <color indexed="64"/>
      </bottom>
      <diagonal/>
    </border>
    <border>
      <left/>
      <right style="medium">
        <color auto="1"/>
      </right>
      <top/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theme="0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 style="medium">
        <color indexed="64"/>
      </top>
      <bottom style="hair">
        <color theme="1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/>
      <bottom/>
      <diagonal/>
    </border>
    <border>
      <left style="hair">
        <color theme="0"/>
      </left>
      <right style="thin">
        <color indexed="64"/>
      </right>
      <top style="thin">
        <color theme="0"/>
      </top>
      <bottom style="medium">
        <color indexed="64"/>
      </bottom>
      <diagonal/>
    </border>
    <border>
      <left/>
      <right style="hair">
        <color theme="0"/>
      </right>
      <top/>
      <bottom/>
      <diagonal/>
    </border>
    <border>
      <left/>
      <right style="hair">
        <color theme="0"/>
      </right>
      <top style="thin">
        <color theme="0"/>
      </top>
      <bottom style="medium">
        <color indexed="64"/>
      </bottom>
      <diagonal/>
    </border>
    <border>
      <left style="hair">
        <color theme="0"/>
      </left>
      <right/>
      <top/>
      <bottom/>
      <diagonal/>
    </border>
    <border>
      <left style="hair">
        <color theme="0"/>
      </left>
      <right/>
      <top style="thin">
        <color theme="0"/>
      </top>
      <bottom style="medium">
        <color indexed="64"/>
      </bottom>
      <diagonal/>
    </border>
    <border>
      <left style="thin">
        <color indexed="64"/>
      </left>
      <right style="hair">
        <color theme="0"/>
      </right>
      <top/>
      <bottom style="thin">
        <color theme="0"/>
      </bottom>
      <diagonal/>
    </border>
    <border>
      <left style="medium">
        <color auto="1"/>
      </left>
      <right style="hair">
        <color theme="1"/>
      </right>
      <top style="medium">
        <color rgb="FFFF0000"/>
      </top>
      <bottom/>
      <diagonal/>
    </border>
    <border>
      <left style="medium">
        <color indexed="64"/>
      </left>
      <right style="hair">
        <color theme="1"/>
      </right>
      <top/>
      <bottom style="medium">
        <color auto="1"/>
      </bottom>
      <diagonal/>
    </border>
    <border>
      <left style="hair">
        <color theme="1"/>
      </left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hair">
        <color auto="1"/>
      </bottom>
      <diagonal/>
    </border>
    <border>
      <left style="hair">
        <color theme="1"/>
      </left>
      <right style="hair">
        <color theme="1"/>
      </right>
      <top/>
      <bottom style="medium">
        <color auto="1"/>
      </bottom>
      <diagonal/>
    </border>
    <border>
      <left style="thin">
        <color indexed="64"/>
      </left>
      <right style="hair">
        <color theme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theme="1"/>
      </bottom>
      <diagonal/>
    </border>
    <border>
      <left style="medium">
        <color auto="1"/>
      </left>
      <right style="hair">
        <color indexed="64"/>
      </right>
      <top/>
      <bottom style="medium">
        <color theme="1"/>
      </bottom>
      <diagonal/>
    </border>
    <border>
      <left style="thin">
        <color indexed="64"/>
      </left>
      <right style="hair">
        <color theme="1"/>
      </right>
      <top style="hair">
        <color indexed="64"/>
      </top>
      <bottom style="medium">
        <color indexed="64"/>
      </bottom>
      <diagonal/>
    </border>
    <border>
      <left/>
      <right style="hair">
        <color theme="1"/>
      </right>
      <top style="hair">
        <color indexed="64"/>
      </top>
      <bottom style="medium">
        <color indexed="64"/>
      </bottom>
      <diagonal/>
    </border>
    <border>
      <left style="hair">
        <color theme="1"/>
      </left>
      <right style="hair">
        <color theme="1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 style="medium">
        <color rgb="FFFF0000"/>
      </top>
      <bottom style="hair">
        <color indexed="64"/>
      </bottom>
      <diagonal/>
    </border>
    <border>
      <left style="hair">
        <color theme="1"/>
      </left>
      <right style="hair">
        <color theme="1"/>
      </right>
      <top style="medium">
        <color rgb="FFFF0000"/>
      </top>
      <bottom style="hair">
        <color indexed="64"/>
      </bottom>
      <diagonal/>
    </border>
    <border>
      <left style="medium">
        <color indexed="64"/>
      </left>
      <right style="hair">
        <color theme="1"/>
      </right>
      <top style="hair">
        <color indexed="64"/>
      </top>
      <bottom style="hair">
        <color indexed="64"/>
      </bottom>
      <diagonal/>
    </border>
    <border>
      <left style="hair">
        <color theme="1"/>
      </left>
      <right style="hair">
        <color theme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theme="1"/>
      </right>
      <top style="hair">
        <color indexed="64"/>
      </top>
      <bottom style="medium">
        <color auto="1"/>
      </bottom>
      <diagonal/>
    </border>
    <border>
      <left/>
      <right style="hair">
        <color theme="1"/>
      </right>
      <top style="medium">
        <color rgb="FFFF0000"/>
      </top>
      <bottom style="hair">
        <color indexed="64"/>
      </bottom>
      <diagonal/>
    </border>
    <border>
      <left style="hair">
        <color theme="1"/>
      </left>
      <right/>
      <top style="medium">
        <color rgb="FFFF0000"/>
      </top>
      <bottom style="hair">
        <color indexed="64"/>
      </bottom>
      <diagonal/>
    </border>
    <border>
      <left style="thin">
        <color indexed="64"/>
      </left>
      <right style="hair">
        <color theme="1"/>
      </right>
      <top style="medium">
        <color rgb="FFFF0000"/>
      </top>
      <bottom style="hair">
        <color indexed="64"/>
      </bottom>
      <diagonal/>
    </border>
    <border>
      <left style="hair">
        <color theme="1"/>
      </left>
      <right style="thin">
        <color indexed="64"/>
      </right>
      <top style="medium">
        <color rgb="FFFF0000"/>
      </top>
      <bottom style="hair">
        <color indexed="64"/>
      </bottom>
      <diagonal/>
    </border>
    <border>
      <left/>
      <right style="hair">
        <color theme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theme="1"/>
      </right>
      <top style="hair">
        <color indexed="64"/>
      </top>
      <bottom style="hair">
        <color indexed="64"/>
      </bottom>
      <diagonal/>
    </border>
    <border>
      <left style="hair">
        <color theme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1"/>
      </left>
      <right style="thin">
        <color indexed="64"/>
      </right>
      <top style="hair">
        <color indexed="64"/>
      </top>
      <bottom style="medium">
        <color auto="1"/>
      </bottom>
      <diagonal/>
    </border>
    <border>
      <left style="hair">
        <color theme="1"/>
      </left>
      <right style="hair">
        <color theme="1"/>
      </right>
      <top style="hair">
        <color indexed="64"/>
      </top>
      <bottom/>
      <diagonal/>
    </border>
    <border>
      <left style="hair">
        <color theme="1"/>
      </left>
      <right/>
      <top style="medium">
        <color rgb="FFFF0000"/>
      </top>
      <bottom style="hair">
        <color theme="1"/>
      </bottom>
      <diagonal/>
    </border>
    <border>
      <left style="hair">
        <color theme="1"/>
      </left>
      <right/>
      <top style="thin">
        <color indexed="64"/>
      </top>
      <bottom style="hair">
        <color auto="1"/>
      </bottom>
      <diagonal/>
    </border>
    <border>
      <left style="hair">
        <color theme="1"/>
      </left>
      <right/>
      <top style="thin">
        <color indexed="64"/>
      </top>
      <bottom style="hair">
        <color theme="1"/>
      </bottom>
      <diagonal/>
    </border>
    <border>
      <left style="thin">
        <color indexed="64"/>
      </left>
      <right style="hair">
        <color theme="0"/>
      </right>
      <top/>
      <bottom/>
      <diagonal/>
    </border>
    <border>
      <left style="thin">
        <color indexed="64"/>
      </left>
      <right style="hair">
        <color theme="1"/>
      </right>
      <top/>
      <bottom style="hair">
        <color theme="1"/>
      </bottom>
      <diagonal/>
    </border>
    <border>
      <left style="thin">
        <color indexed="64"/>
      </left>
      <right style="hair">
        <color theme="1"/>
      </right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hair">
        <color theme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hair">
        <color theme="1"/>
      </right>
      <top style="medium">
        <color rgb="FFFF0000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 style="medium">
        <color rgb="FFFF0000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thin">
        <color indexed="64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auto="1"/>
      </bottom>
      <diagonal/>
    </border>
    <border>
      <left style="hair">
        <color theme="1"/>
      </left>
      <right style="medium">
        <color indexed="64"/>
      </right>
      <top style="medium">
        <color indexed="64"/>
      </top>
      <bottom style="hair">
        <color theme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hair">
        <color theme="1"/>
      </bottom>
      <diagonal/>
    </border>
    <border>
      <left style="medium">
        <color indexed="64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medium">
        <color rgb="FFFF0000"/>
      </top>
      <bottom style="hair">
        <color indexed="64"/>
      </bottom>
      <diagonal/>
    </border>
    <border>
      <left style="hair">
        <color theme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hair">
        <color theme="1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medium">
        <color rgb="FFFF0000"/>
      </top>
      <bottom style="hair">
        <color theme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thin">
        <color indexed="64"/>
      </bottom>
      <diagonal/>
    </border>
    <border>
      <left style="hair">
        <color theme="1"/>
      </left>
      <right style="medium">
        <color indexed="64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medium">
        <color indexed="64"/>
      </bottom>
      <diagonal/>
    </border>
    <border>
      <left style="hair">
        <color theme="1"/>
      </left>
      <right style="hair">
        <color theme="1"/>
      </right>
      <top style="thin">
        <color auto="1"/>
      </top>
      <bottom style="medium">
        <color indexed="64"/>
      </bottom>
      <diagonal/>
    </border>
    <border>
      <left style="hair">
        <color theme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33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6" fillId="0" borderId="14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15" applyNumberFormat="0" applyAlignment="0" applyProtection="0"/>
    <xf numFmtId="0" fontId="31" fillId="8" borderId="16" applyNumberFormat="0" applyAlignment="0" applyProtection="0"/>
    <xf numFmtId="0" fontId="32" fillId="8" borderId="15" applyNumberFormat="0" applyAlignment="0" applyProtection="0"/>
    <xf numFmtId="0" fontId="33" fillId="0" borderId="17" applyNumberFormat="0" applyFill="0" applyAlignment="0" applyProtection="0"/>
    <xf numFmtId="0" fontId="34" fillId="9" borderId="18" applyNumberFormat="0" applyAlignment="0" applyProtection="0"/>
    <xf numFmtId="0" fontId="35" fillId="0" borderId="0" applyNumberFormat="0" applyFill="0" applyBorder="0" applyAlignment="0" applyProtection="0"/>
    <xf numFmtId="0" fontId="1" fillId="10" borderId="19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0" applyNumberFormat="0" applyFill="0" applyAlignment="0" applyProtection="0"/>
    <xf numFmtId="0" fontId="3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26">
    <xf numFmtId="0" fontId="0" fillId="0" borderId="0" xfId="0"/>
    <xf numFmtId="0" fontId="0" fillId="0" borderId="0" xfId="0" applyAlignment="1">
      <alignment vertical="top"/>
    </xf>
    <xf numFmtId="0" fontId="0" fillId="0" borderId="0" xfId="0"/>
    <xf numFmtId="0" fontId="7" fillId="0" borderId="0" xfId="11" applyFont="1"/>
    <xf numFmtId="14" fontId="11" fillId="0" borderId="0" xfId="11" applyNumberFormat="1" applyFont="1" applyAlignment="1">
      <alignment vertical="top"/>
    </xf>
    <xf numFmtId="0" fontId="12" fillId="0" borderId="0" xfId="11" applyFont="1"/>
    <xf numFmtId="0" fontId="16" fillId="0" borderId="0" xfId="11" applyFont="1"/>
    <xf numFmtId="0" fontId="0" fillId="0" borderId="0" xfId="0"/>
    <xf numFmtId="168" fontId="18" fillId="0" borderId="0" xfId="12" applyNumberFormat="1" applyFont="1" applyAlignment="1">
      <alignment horizontal="right" vertical="center"/>
    </xf>
    <xf numFmtId="0" fontId="19" fillId="0" borderId="0" xfId="0" applyFont="1"/>
    <xf numFmtId="3" fontId="18" fillId="0" borderId="0" xfId="12" applyNumberFormat="1" applyFont="1" applyAlignment="1">
      <alignment horizontal="right" vertical="center"/>
    </xf>
    <xf numFmtId="0" fontId="18" fillId="0" borderId="0" xfId="12" applyFont="1" applyFill="1" applyBorder="1" applyAlignment="1">
      <alignment vertical="center"/>
    </xf>
    <xf numFmtId="4" fontId="19" fillId="0" borderId="0" xfId="0" applyNumberFormat="1" applyFont="1"/>
    <xf numFmtId="164" fontId="21" fillId="0" borderId="0" xfId="0" applyNumberFormat="1" applyFont="1"/>
    <xf numFmtId="170" fontId="0" fillId="0" borderId="0" xfId="0" applyNumberFormat="1"/>
    <xf numFmtId="0" fontId="22" fillId="0" borderId="0" xfId="0" applyFont="1"/>
    <xf numFmtId="4" fontId="7" fillId="0" borderId="0" xfId="0" applyNumberFormat="1" applyFont="1" applyAlignment="1">
      <alignment horizontal="center"/>
    </xf>
    <xf numFmtId="0" fontId="7" fillId="0" borderId="0" xfId="0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0" fillId="0" borderId="0" xfId="0" applyFill="1"/>
    <xf numFmtId="0" fontId="22" fillId="0" borderId="0" xfId="0" applyFont="1" applyFill="1"/>
    <xf numFmtId="0" fontId="7" fillId="35" borderId="21" xfId="11" applyFont="1" applyFill="1" applyBorder="1"/>
    <xf numFmtId="10" fontId="12" fillId="35" borderId="22" xfId="11" applyNumberFormat="1" applyFont="1" applyFill="1" applyBorder="1" applyAlignment="1">
      <alignment horizontal="center"/>
    </xf>
    <xf numFmtId="0" fontId="7" fillId="35" borderId="23" xfId="11" applyFont="1" applyFill="1" applyBorder="1"/>
    <xf numFmtId="0" fontId="7" fillId="0" borderId="24" xfId="11" applyFont="1" applyBorder="1"/>
    <xf numFmtId="0" fontId="7" fillId="0" borderId="25" xfId="11" applyFont="1" applyBorder="1"/>
    <xf numFmtId="0" fontId="7" fillId="0" borderId="26" xfId="11" applyFont="1" applyBorder="1"/>
    <xf numFmtId="0" fontId="7" fillId="0" borderId="27" xfId="11" applyFont="1" applyBorder="1"/>
    <xf numFmtId="0" fontId="0" fillId="0" borderId="0" xfId="0" applyBorder="1"/>
    <xf numFmtId="0" fontId="7" fillId="0" borderId="28" xfId="11" applyFont="1" applyBorder="1"/>
    <xf numFmtId="10" fontId="13" fillId="0" borderId="0" xfId="11" applyNumberFormat="1" applyFont="1" applyBorder="1" applyAlignment="1">
      <alignment horizontal="center" vertical="center"/>
    </xf>
    <xf numFmtId="10" fontId="14" fillId="0" borderId="0" xfId="11" applyNumberFormat="1" applyFont="1" applyBorder="1" applyAlignment="1">
      <alignment horizontal="center" vertical="center"/>
    </xf>
    <xf numFmtId="0" fontId="7" fillId="0" borderId="29" xfId="11" applyFont="1" applyBorder="1" applyAlignment="1">
      <alignment vertical="top"/>
    </xf>
    <xf numFmtId="167" fontId="16" fillId="0" borderId="30" xfId="11" applyNumberFormat="1" applyFont="1" applyBorder="1" applyAlignment="1">
      <alignment horizontal="center" vertical="top"/>
    </xf>
    <xf numFmtId="0" fontId="7" fillId="0" borderId="31" xfId="11" applyFont="1" applyBorder="1" applyAlignment="1">
      <alignment vertical="top"/>
    </xf>
    <xf numFmtId="0" fontId="0" fillId="0" borderId="0" xfId="0" applyAlignment="1">
      <alignment vertical="center"/>
    </xf>
    <xf numFmtId="0" fontId="9" fillId="35" borderId="0" xfId="0" applyFont="1" applyFill="1" applyBorder="1"/>
    <xf numFmtId="0" fontId="9" fillId="35" borderId="25" xfId="0" applyFont="1" applyFill="1" applyBorder="1"/>
    <xf numFmtId="0" fontId="9" fillId="35" borderId="26" xfId="0" applyFont="1" applyFill="1" applyBorder="1"/>
    <xf numFmtId="0" fontId="9" fillId="35" borderId="28" xfId="0" applyFont="1" applyFill="1" applyBorder="1"/>
    <xf numFmtId="0" fontId="6" fillId="35" borderId="30" xfId="0" applyFont="1" applyFill="1" applyBorder="1" applyAlignment="1">
      <alignment horizontal="center"/>
    </xf>
    <xf numFmtId="0" fontId="6" fillId="35" borderId="31" xfId="0" applyFont="1" applyFill="1" applyBorder="1" applyAlignment="1">
      <alignment horizontal="center"/>
    </xf>
    <xf numFmtId="0" fontId="7" fillId="0" borderId="34" xfId="0" applyFont="1" applyBorder="1" applyAlignment="1">
      <alignment horizontal="left" vertical="center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left" vertical="center"/>
    </xf>
    <xf numFmtId="164" fontId="7" fillId="0" borderId="36" xfId="0" applyNumberFormat="1" applyFont="1" applyBorder="1" applyAlignment="1">
      <alignment horizontal="center" vertical="center"/>
    </xf>
    <xf numFmtId="0" fontId="7" fillId="0" borderId="37" xfId="0" applyFont="1" applyBorder="1" applyAlignment="1">
      <alignment horizontal="left" vertical="center"/>
    </xf>
    <xf numFmtId="164" fontId="7" fillId="0" borderId="37" xfId="0" applyNumberFormat="1" applyFont="1" applyBorder="1" applyAlignment="1">
      <alignment horizontal="center" vertical="center"/>
    </xf>
    <xf numFmtId="0" fontId="7" fillId="0" borderId="38" xfId="0" applyFont="1" applyBorder="1" applyAlignment="1">
      <alignment horizontal="left" vertical="center"/>
    </xf>
    <xf numFmtId="0" fontId="7" fillId="0" borderId="38" xfId="0" applyFont="1" applyBorder="1" applyAlignment="1">
      <alignment horizontal="center" vertical="center"/>
    </xf>
    <xf numFmtId="0" fontId="39" fillId="2" borderId="32" xfId="0" applyFont="1" applyFill="1" applyBorder="1" applyAlignment="1">
      <alignment horizontal="center"/>
    </xf>
    <xf numFmtId="0" fontId="7" fillId="0" borderId="55" xfId="0" applyFont="1" applyBorder="1" applyAlignment="1">
      <alignment horizontal="left" vertical="center"/>
    </xf>
    <xf numFmtId="0" fontId="0" fillId="0" borderId="0" xfId="0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169" fontId="10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164" fontId="8" fillId="35" borderId="45" xfId="0" applyNumberFormat="1" applyFont="1" applyFill="1" applyBorder="1" applyAlignment="1">
      <alignment horizontal="center"/>
    </xf>
    <xf numFmtId="164" fontId="8" fillId="35" borderId="61" xfId="0" applyNumberFormat="1" applyFont="1" applyFill="1" applyBorder="1"/>
    <xf numFmtId="164" fontId="12" fillId="0" borderId="60" xfId="0" applyNumberFormat="1" applyFont="1" applyBorder="1" applyAlignment="1">
      <alignment horizontal="center"/>
    </xf>
    <xf numFmtId="164" fontId="8" fillId="35" borderId="65" xfId="0" applyNumberFormat="1" applyFont="1" applyFill="1" applyBorder="1"/>
    <xf numFmtId="164" fontId="8" fillId="35" borderId="44" xfId="0" applyNumberFormat="1" applyFont="1" applyFill="1" applyBorder="1" applyAlignment="1">
      <alignment horizontal="center"/>
    </xf>
    <xf numFmtId="9" fontId="8" fillId="35" borderId="5" xfId="1" applyFont="1" applyFill="1" applyBorder="1" applyAlignment="1">
      <alignment horizontal="center"/>
    </xf>
    <xf numFmtId="164" fontId="12" fillId="0" borderId="64" xfId="0" applyNumberFormat="1" applyFont="1" applyBorder="1" applyAlignment="1">
      <alignment horizontal="center"/>
    </xf>
    <xf numFmtId="164" fontId="8" fillId="35" borderId="63" xfId="0" applyNumberFormat="1" applyFont="1" applyFill="1" applyBorder="1"/>
    <xf numFmtId="164" fontId="8" fillId="35" borderId="59" xfId="0" applyNumberFormat="1" applyFont="1" applyFill="1" applyBorder="1"/>
    <xf numFmtId="164" fontId="12" fillId="0" borderId="62" xfId="0" applyNumberFormat="1" applyFont="1" applyBorder="1" applyAlignment="1">
      <alignment horizontal="center"/>
    </xf>
    <xf numFmtId="164" fontId="8" fillId="35" borderId="11" xfId="0" applyNumberFormat="1" applyFont="1" applyFill="1" applyBorder="1" applyAlignment="1">
      <alignment horizontal="center"/>
    </xf>
    <xf numFmtId="0" fontId="0" fillId="0" borderId="0" xfId="0"/>
    <xf numFmtId="0" fontId="22" fillId="0" borderId="0" xfId="0" applyFont="1"/>
    <xf numFmtId="0" fontId="7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164" fontId="12" fillId="0" borderId="66" xfId="0" applyNumberFormat="1" applyFont="1" applyBorder="1" applyAlignment="1">
      <alignment horizontal="center"/>
    </xf>
    <xf numFmtId="10" fontId="17" fillId="35" borderId="30" xfId="0" applyNumberFormat="1" applyFont="1" applyFill="1" applyBorder="1" applyAlignment="1">
      <alignment horizontal="left"/>
    </xf>
    <xf numFmtId="10" fontId="17" fillId="35" borderId="25" xfId="0" applyNumberFormat="1" applyFont="1" applyFill="1" applyBorder="1" applyAlignment="1">
      <alignment horizontal="left"/>
    </xf>
    <xf numFmtId="10" fontId="17" fillId="35" borderId="0" xfId="0" applyNumberFormat="1" applyFont="1" applyFill="1" applyBorder="1" applyAlignment="1">
      <alignment horizontal="left"/>
    </xf>
    <xf numFmtId="10" fontId="8" fillId="35" borderId="29" xfId="0" applyNumberFormat="1" applyFont="1" applyFill="1" applyBorder="1" applyAlignment="1">
      <alignment horizontal="left"/>
    </xf>
    <xf numFmtId="0" fontId="18" fillId="0" borderId="70" xfId="12" applyFont="1" applyBorder="1" applyAlignment="1">
      <alignment vertical="center"/>
    </xf>
    <xf numFmtId="10" fontId="17" fillId="35" borderId="26" xfId="0" applyNumberFormat="1" applyFont="1" applyFill="1" applyBorder="1" applyAlignment="1">
      <alignment horizontal="center"/>
    </xf>
    <xf numFmtId="4" fontId="18" fillId="0" borderId="6" xfId="12" applyNumberFormat="1" applyFont="1" applyBorder="1" applyAlignment="1">
      <alignment horizontal="right" vertical="center"/>
    </xf>
    <xf numFmtId="10" fontId="17" fillId="35" borderId="28" xfId="0" applyNumberFormat="1" applyFont="1" applyFill="1" applyBorder="1" applyAlignment="1">
      <alignment horizontal="center"/>
    </xf>
    <xf numFmtId="10" fontId="8" fillId="35" borderId="24" xfId="0" applyNumberFormat="1" applyFont="1" applyFill="1" applyBorder="1" applyAlignment="1">
      <alignment horizontal="left"/>
    </xf>
    <xf numFmtId="168" fontId="18" fillId="0" borderId="6" xfId="12" applyNumberFormat="1" applyFont="1" applyBorder="1" applyAlignment="1">
      <alignment horizontal="right" vertical="center"/>
    </xf>
    <xf numFmtId="10" fontId="8" fillId="35" borderId="27" xfId="0" applyNumberFormat="1" applyFont="1" applyFill="1" applyBorder="1" applyAlignment="1">
      <alignment horizontal="left"/>
    </xf>
    <xf numFmtId="10" fontId="8" fillId="35" borderId="71" xfId="0" applyNumberFormat="1" applyFont="1" applyFill="1" applyBorder="1" applyAlignment="1">
      <alignment horizontal="left"/>
    </xf>
    <xf numFmtId="0" fontId="0" fillId="0" borderId="0" xfId="0"/>
    <xf numFmtId="164" fontId="0" fillId="0" borderId="0" xfId="0" applyNumberFormat="1"/>
    <xf numFmtId="0" fontId="22" fillId="0" borderId="0" xfId="0" applyFont="1"/>
    <xf numFmtId="0" fontId="7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10" fontId="8" fillId="35" borderId="68" xfId="0" applyNumberFormat="1" applyFont="1" applyFill="1" applyBorder="1" applyAlignment="1">
      <alignment horizontal="left"/>
    </xf>
    <xf numFmtId="3" fontId="18" fillId="0" borderId="6" xfId="12" applyNumberFormat="1" applyFont="1" applyBorder="1" applyAlignment="1">
      <alignment horizontal="right" vertical="center"/>
    </xf>
    <xf numFmtId="0" fontId="17" fillId="35" borderId="31" xfId="0" applyFont="1" applyFill="1" applyBorder="1" applyAlignment="1">
      <alignment horizontal="center"/>
    </xf>
    <xf numFmtId="10" fontId="8" fillId="35" borderId="41" xfId="0" applyNumberFormat="1" applyFont="1" applyFill="1" applyBorder="1" applyAlignment="1">
      <alignment horizontal="left"/>
    </xf>
    <xf numFmtId="3" fontId="18" fillId="0" borderId="7" xfId="12" applyNumberFormat="1" applyFont="1" applyBorder="1" applyAlignment="1">
      <alignment horizontal="right" vertical="center"/>
    </xf>
    <xf numFmtId="4" fontId="18" fillId="0" borderId="70" xfId="12" applyNumberFormat="1" applyFont="1" applyBorder="1" applyAlignment="1">
      <alignment horizontal="right" vertical="center"/>
    </xf>
    <xf numFmtId="0" fontId="18" fillId="0" borderId="6" xfId="12" applyFont="1" applyBorder="1" applyAlignment="1">
      <alignment vertical="center"/>
    </xf>
    <xf numFmtId="0" fontId="18" fillId="0" borderId="7" xfId="12" applyFont="1" applyBorder="1" applyAlignment="1">
      <alignment horizontal="left" vertical="center"/>
    </xf>
    <xf numFmtId="0" fontId="18" fillId="0" borderId="6" xfId="12" applyFont="1" applyBorder="1" applyAlignment="1">
      <alignment horizontal="left" vertical="center"/>
    </xf>
    <xf numFmtId="0" fontId="0" fillId="0" borderId="0" xfId="0"/>
    <xf numFmtId="0" fontId="6" fillId="35" borderId="31" xfId="0" applyFont="1" applyFill="1" applyBorder="1" applyAlignment="1">
      <alignment horizontal="center"/>
    </xf>
    <xf numFmtId="0" fontId="9" fillId="35" borderId="26" xfId="0" applyFont="1" applyFill="1" applyBorder="1"/>
    <xf numFmtId="0" fontId="9" fillId="35" borderId="28" xfId="0" applyFont="1" applyFill="1" applyBorder="1"/>
    <xf numFmtId="0" fontId="6" fillId="35" borderId="28" xfId="0" applyFont="1" applyFill="1" applyBorder="1" applyAlignment="1">
      <alignment horizontal="center"/>
    </xf>
    <xf numFmtId="0" fontId="10" fillId="0" borderId="0" xfId="12" applyFont="1" applyFill="1" applyBorder="1" applyAlignment="1">
      <alignment vertical="center"/>
    </xf>
    <xf numFmtId="10" fontId="17" fillId="35" borderId="25" xfId="0" applyNumberFormat="1" applyFont="1" applyFill="1" applyBorder="1" applyAlignment="1">
      <alignment horizontal="center"/>
    </xf>
    <xf numFmtId="10" fontId="17" fillId="35" borderId="0" xfId="0" applyNumberFormat="1" applyFont="1" applyFill="1" applyBorder="1" applyAlignment="1">
      <alignment horizontal="center"/>
    </xf>
    <xf numFmtId="0" fontId="17" fillId="35" borderId="30" xfId="0" applyFont="1" applyFill="1" applyBorder="1" applyAlignment="1">
      <alignment horizontal="center"/>
    </xf>
    <xf numFmtId="0" fontId="17" fillId="35" borderId="0" xfId="0" applyFont="1" applyFill="1" applyBorder="1" applyAlignment="1">
      <alignment horizontal="center"/>
    </xf>
    <xf numFmtId="0" fontId="0" fillId="0" borderId="0" xfId="0"/>
    <xf numFmtId="0" fontId="6" fillId="35" borderId="30" xfId="0" applyFont="1" applyFill="1" applyBorder="1" applyAlignment="1">
      <alignment horizontal="center"/>
    </xf>
    <xf numFmtId="0" fontId="6" fillId="35" borderId="31" xfId="0" applyFont="1" applyFill="1" applyBorder="1" applyAlignment="1">
      <alignment horizontal="center"/>
    </xf>
    <xf numFmtId="0" fontId="9" fillId="35" borderId="0" xfId="0" applyFont="1" applyFill="1" applyBorder="1"/>
    <xf numFmtId="0" fontId="9" fillId="35" borderId="25" xfId="0" applyFont="1" applyFill="1" applyBorder="1"/>
    <xf numFmtId="0" fontId="9" fillId="35" borderId="26" xfId="0" applyFont="1" applyFill="1" applyBorder="1"/>
    <xf numFmtId="0" fontId="9" fillId="35" borderId="28" xfId="0" applyFont="1" applyFill="1" applyBorder="1"/>
    <xf numFmtId="0" fontId="6" fillId="35" borderId="0" xfId="0" applyFont="1" applyFill="1" applyBorder="1" applyAlignment="1">
      <alignment horizontal="center"/>
    </xf>
    <xf numFmtId="0" fontId="6" fillId="35" borderId="28" xfId="0" applyFont="1" applyFill="1" applyBorder="1" applyAlignment="1">
      <alignment horizontal="center"/>
    </xf>
    <xf numFmtId="10" fontId="8" fillId="35" borderId="40" xfId="0" applyNumberFormat="1" applyFont="1" applyFill="1" applyBorder="1"/>
    <xf numFmtId="10" fontId="17" fillId="35" borderId="25" xfId="0" applyNumberFormat="1" applyFont="1" applyFill="1" applyBorder="1" applyAlignment="1">
      <alignment horizontal="center"/>
    </xf>
    <xf numFmtId="10" fontId="17" fillId="35" borderId="0" xfId="0" applyNumberFormat="1" applyFont="1" applyFill="1" applyBorder="1" applyAlignment="1">
      <alignment horizontal="center"/>
    </xf>
    <xf numFmtId="0" fontId="17" fillId="35" borderId="30" xfId="0" applyFont="1" applyFill="1" applyBorder="1" applyAlignment="1">
      <alignment horizontal="center"/>
    </xf>
    <xf numFmtId="0" fontId="17" fillId="35" borderId="0" xfId="0" applyFont="1" applyFill="1" applyBorder="1" applyAlignment="1">
      <alignment horizontal="center"/>
    </xf>
    <xf numFmtId="0" fontId="39" fillId="2" borderId="72" xfId="0" applyFont="1" applyFill="1" applyBorder="1" applyAlignment="1">
      <alignment horizontal="center"/>
    </xf>
    <xf numFmtId="0" fontId="39" fillId="2" borderId="76" xfId="0" applyFont="1" applyFill="1" applyBorder="1" applyAlignment="1">
      <alignment horizontal="center"/>
    </xf>
    <xf numFmtId="0" fontId="7" fillId="0" borderId="77" xfId="0" applyFont="1" applyBorder="1" applyAlignment="1">
      <alignment horizontal="left" vertical="center"/>
    </xf>
    <xf numFmtId="10" fontId="7" fillId="0" borderId="36" xfId="1" applyNumberFormat="1" applyFont="1" applyFill="1" applyBorder="1" applyAlignment="1">
      <alignment horizontal="center" vertical="center"/>
    </xf>
    <xf numFmtId="10" fontId="7" fillId="0" borderId="35" xfId="1" applyNumberFormat="1" applyFont="1" applyFill="1" applyBorder="1" applyAlignment="1">
      <alignment horizontal="center" vertical="center"/>
    </xf>
    <xf numFmtId="9" fontId="0" fillId="0" borderId="0" xfId="0" applyNumberFormat="1"/>
    <xf numFmtId="10" fontId="7" fillId="0" borderId="37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0" xfId="0" applyFont="1" applyBorder="1" applyAlignment="1">
      <alignment horizontal="center" wrapText="1"/>
    </xf>
    <xf numFmtId="0" fontId="7" fillId="0" borderId="37" xfId="0" applyFont="1" applyBorder="1" applyAlignment="1">
      <alignment horizontal="center" vertical="center"/>
    </xf>
    <xf numFmtId="10" fontId="8" fillId="35" borderId="40" xfId="0" applyNumberFormat="1" applyFont="1" applyFill="1" applyBorder="1" applyAlignment="1">
      <alignment horizontal="left"/>
    </xf>
    <xf numFmtId="0" fontId="39" fillId="2" borderId="79" xfId="0" applyFont="1" applyFill="1" applyBorder="1" applyAlignment="1">
      <alignment horizontal="center"/>
    </xf>
    <xf numFmtId="0" fontId="39" fillId="2" borderId="80" xfId="0" applyFont="1" applyFill="1" applyBorder="1" applyAlignment="1">
      <alignment horizontal="center"/>
    </xf>
    <xf numFmtId="0" fontId="0" fillId="0" borderId="0" xfId="0"/>
    <xf numFmtId="0" fontId="22" fillId="0" borderId="0" xfId="0" applyFont="1"/>
    <xf numFmtId="0" fontId="7" fillId="0" borderId="35" xfId="0" applyFont="1" applyBorder="1" applyAlignment="1">
      <alignment horizontal="center" vertical="center"/>
    </xf>
    <xf numFmtId="164" fontId="7" fillId="0" borderId="35" xfId="0" applyNumberFormat="1" applyFont="1" applyBorder="1" applyAlignment="1">
      <alignment horizontal="center" vertical="center"/>
    </xf>
    <xf numFmtId="10" fontId="7" fillId="0" borderId="34" xfId="1" applyNumberFormat="1" applyFont="1" applyFill="1" applyBorder="1" applyAlignment="1">
      <alignment horizontal="center" vertical="center"/>
    </xf>
    <xf numFmtId="0" fontId="39" fillId="2" borderId="81" xfId="0" applyFont="1" applyFill="1" applyBorder="1" applyAlignment="1">
      <alignment horizontal="center"/>
    </xf>
    <xf numFmtId="0" fontId="39" fillId="2" borderId="82" xfId="0" applyFont="1" applyFill="1" applyBorder="1" applyAlignment="1">
      <alignment horizontal="center"/>
    </xf>
    <xf numFmtId="4" fontId="22" fillId="0" borderId="0" xfId="0" applyNumberFormat="1" applyFont="1" applyFill="1"/>
    <xf numFmtId="0" fontId="39" fillId="2" borderId="83" xfId="0" applyFont="1" applyFill="1" applyBorder="1" applyAlignment="1">
      <alignment horizontal="center"/>
    </xf>
    <xf numFmtId="0" fontId="39" fillId="2" borderId="84" xfId="0" applyFont="1" applyFill="1" applyBorder="1" applyAlignment="1">
      <alignment horizontal="center"/>
    </xf>
    <xf numFmtId="0" fontId="39" fillId="2" borderId="85" xfId="0" applyFont="1" applyFill="1" applyBorder="1" applyAlignment="1">
      <alignment horizontal="center"/>
    </xf>
    <xf numFmtId="0" fontId="42" fillId="0" borderId="35" xfId="0" applyFont="1" applyFill="1" applyBorder="1" applyAlignment="1">
      <alignment horizontal="center" vertical="center"/>
    </xf>
    <xf numFmtId="0" fontId="7" fillId="0" borderId="89" xfId="0" applyFont="1" applyBorder="1" applyAlignment="1">
      <alignment horizontal="left" vertical="center"/>
    </xf>
    <xf numFmtId="0" fontId="7" fillId="0" borderId="89" xfId="0" applyFont="1" applyBorder="1" applyAlignment="1">
      <alignment horizontal="center" vertical="center"/>
    </xf>
    <xf numFmtId="0" fontId="42" fillId="36" borderId="91" xfId="0" applyFont="1" applyFill="1" applyBorder="1" applyAlignment="1">
      <alignment horizontal="center" vertical="center"/>
    </xf>
    <xf numFmtId="0" fontId="42" fillId="3" borderId="35" xfId="0" applyFont="1" applyFill="1" applyBorder="1" applyAlignment="1">
      <alignment horizontal="center" vertical="center"/>
    </xf>
    <xf numFmtId="0" fontId="42" fillId="3" borderId="53" xfId="0" applyFont="1" applyFill="1" applyBorder="1" applyAlignment="1">
      <alignment horizontal="center" vertical="center"/>
    </xf>
    <xf numFmtId="3" fontId="22" fillId="0" borderId="0" xfId="0" applyNumberFormat="1" applyFont="1"/>
    <xf numFmtId="0" fontId="0" fillId="0" borderId="0" xfId="0"/>
    <xf numFmtId="0" fontId="22" fillId="0" borderId="0" xfId="0" applyFont="1"/>
    <xf numFmtId="164" fontId="7" fillId="0" borderId="34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5" fillId="0" borderId="0" xfId="0" applyFont="1" applyAlignment="1">
      <alignment vertical="center"/>
    </xf>
    <xf numFmtId="164" fontId="7" fillId="0" borderId="96" xfId="0" applyNumberFormat="1" applyFont="1" applyBorder="1" applyAlignment="1">
      <alignment horizontal="center" vertical="center"/>
    </xf>
    <xf numFmtId="0" fontId="7" fillId="0" borderId="100" xfId="0" applyFont="1" applyBorder="1" applyAlignment="1">
      <alignment horizontal="center" vertical="center"/>
    </xf>
    <xf numFmtId="0" fontId="7" fillId="0" borderId="99" xfId="0" applyFont="1" applyFill="1" applyBorder="1" applyAlignment="1">
      <alignment horizontal="center" vertical="center" wrapText="1"/>
    </xf>
    <xf numFmtId="0" fontId="7" fillId="0" borderId="101" xfId="0" applyFont="1" applyFill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/>
    </xf>
    <xf numFmtId="0" fontId="7" fillId="0" borderId="97" xfId="0" applyFont="1" applyBorder="1" applyAlignment="1">
      <alignment horizontal="center" vertical="center" wrapText="1"/>
    </xf>
    <xf numFmtId="0" fontId="7" fillId="0" borderId="98" xfId="0" applyFont="1" applyBorder="1" applyAlignment="1">
      <alignment horizontal="center" vertical="center"/>
    </xf>
    <xf numFmtId="164" fontId="7" fillId="0" borderId="98" xfId="0" applyNumberFormat="1" applyFont="1" applyBorder="1" applyAlignment="1">
      <alignment horizontal="center" vertical="center"/>
    </xf>
    <xf numFmtId="10" fontId="7" fillId="0" borderId="98" xfId="1" applyNumberFormat="1" applyFont="1" applyFill="1" applyBorder="1" applyAlignment="1">
      <alignment horizontal="center" vertical="center"/>
    </xf>
    <xf numFmtId="0" fontId="44" fillId="0" borderId="100" xfId="0" applyFont="1" applyBorder="1" applyAlignment="1">
      <alignment horizontal="center" vertical="center"/>
    </xf>
    <xf numFmtId="164" fontId="7" fillId="0" borderId="100" xfId="0" applyNumberFormat="1" applyFont="1" applyBorder="1" applyAlignment="1">
      <alignment horizontal="center" vertical="center"/>
    </xf>
    <xf numFmtId="10" fontId="7" fillId="0" borderId="100" xfId="1" applyNumberFormat="1" applyFont="1" applyFill="1" applyBorder="1" applyAlignment="1">
      <alignment horizontal="center" vertical="center"/>
    </xf>
    <xf numFmtId="0" fontId="7" fillId="0" borderId="97" xfId="0" applyFont="1" applyFill="1" applyBorder="1" applyAlignment="1">
      <alignment horizontal="center" vertical="center" wrapText="1"/>
    </xf>
    <xf numFmtId="10" fontId="8" fillId="35" borderId="71" xfId="0" applyNumberFormat="1" applyFont="1" applyFill="1" applyBorder="1" applyAlignment="1">
      <alignment horizontal="left"/>
    </xf>
    <xf numFmtId="10" fontId="8" fillId="35" borderId="41" xfId="0" applyNumberFormat="1" applyFont="1" applyFill="1" applyBorder="1" applyAlignment="1">
      <alignment horizontal="left"/>
    </xf>
    <xf numFmtId="0" fontId="7" fillId="0" borderId="111" xfId="0" applyFont="1" applyFill="1" applyBorder="1" applyAlignment="1">
      <alignment horizontal="center" vertical="center"/>
    </xf>
    <xf numFmtId="0" fontId="7" fillId="0" borderId="112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113" xfId="0" applyFont="1" applyBorder="1" applyAlignment="1">
      <alignment horizontal="center" vertical="center"/>
    </xf>
    <xf numFmtId="0" fontId="39" fillId="2" borderId="114" xfId="0" applyFont="1" applyFill="1" applyBorder="1" applyAlignment="1">
      <alignment horizontal="center"/>
    </xf>
    <xf numFmtId="0" fontId="7" fillId="0" borderId="36" xfId="0" applyFont="1" applyFill="1" applyBorder="1" applyAlignment="1">
      <alignment horizontal="left" vertical="center"/>
    </xf>
    <xf numFmtId="0" fontId="7" fillId="0" borderId="90" xfId="0" applyFont="1" applyBorder="1" applyAlignment="1">
      <alignment horizontal="center" vertical="center"/>
    </xf>
    <xf numFmtId="0" fontId="42" fillId="37" borderId="117" xfId="0" applyFont="1" applyFill="1" applyBorder="1" applyAlignment="1">
      <alignment horizontal="center" vertical="center"/>
    </xf>
    <xf numFmtId="0" fontId="42" fillId="37" borderId="118" xfId="0" applyFont="1" applyFill="1" applyBorder="1" applyAlignment="1">
      <alignment horizontal="center" vertical="center"/>
    </xf>
    <xf numFmtId="0" fontId="42" fillId="37" borderId="119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left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46" xfId="0" applyFont="1" applyFill="1" applyBorder="1" applyAlignment="1">
      <alignment horizontal="center" vertical="center"/>
    </xf>
    <xf numFmtId="164" fontId="7" fillId="0" borderId="38" xfId="0" applyNumberFormat="1" applyFont="1" applyBorder="1" applyAlignment="1">
      <alignment horizontal="center" vertical="center"/>
    </xf>
    <xf numFmtId="10" fontId="7" fillId="0" borderId="89" xfId="1" applyNumberFormat="1" applyFont="1" applyFill="1" applyBorder="1" applyAlignment="1">
      <alignment horizontal="center" vertical="center"/>
    </xf>
    <xf numFmtId="10" fontId="7" fillId="0" borderId="38" xfId="1" applyNumberFormat="1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42" fillId="3" borderId="115" xfId="0" applyFont="1" applyFill="1" applyBorder="1" applyAlignment="1">
      <alignment horizontal="center" vertical="center"/>
    </xf>
    <xf numFmtId="0" fontId="42" fillId="3" borderId="124" xfId="0" applyFont="1" applyFill="1" applyBorder="1" applyAlignment="1">
      <alignment horizontal="center" vertical="center"/>
    </xf>
    <xf numFmtId="0" fontId="42" fillId="3" borderId="90" xfId="0" applyFont="1" applyFill="1" applyBorder="1" applyAlignment="1">
      <alignment horizontal="center" vertical="center"/>
    </xf>
    <xf numFmtId="0" fontId="42" fillId="0" borderId="90" xfId="0" applyFont="1" applyFill="1" applyBorder="1" applyAlignment="1">
      <alignment horizontal="center" vertical="center"/>
    </xf>
    <xf numFmtId="0" fontId="42" fillId="3" borderId="125" xfId="0" applyFont="1" applyFill="1" applyBorder="1" applyAlignment="1">
      <alignment horizontal="center" vertical="center"/>
    </xf>
    <xf numFmtId="164" fontId="7" fillId="0" borderId="127" xfId="0" applyNumberFormat="1" applyFont="1" applyFill="1" applyBorder="1" applyAlignment="1">
      <alignment horizontal="center" vertical="center"/>
    </xf>
    <xf numFmtId="164" fontId="7" fillId="0" borderId="128" xfId="0" applyNumberFormat="1" applyFont="1" applyFill="1" applyBorder="1" applyAlignment="1">
      <alignment horizontal="center" vertical="center"/>
    </xf>
    <xf numFmtId="0" fontId="7" fillId="0" borderId="129" xfId="0" applyFont="1" applyBorder="1" applyAlignment="1">
      <alignment horizontal="left" vertical="center"/>
    </xf>
    <xf numFmtId="164" fontId="7" fillId="0" borderId="130" xfId="0" applyNumberFormat="1" applyFont="1" applyFill="1" applyBorder="1" applyAlignment="1">
      <alignment horizontal="center" vertical="center"/>
    </xf>
    <xf numFmtId="10" fontId="8" fillId="35" borderId="70" xfId="0" applyNumberFormat="1" applyFont="1" applyFill="1" applyBorder="1" applyAlignment="1">
      <alignment horizontal="left"/>
    </xf>
    <xf numFmtId="10" fontId="8" fillId="35" borderId="6" xfId="0" applyNumberFormat="1" applyFont="1" applyFill="1" applyBorder="1" applyAlignment="1">
      <alignment horizontal="left"/>
    </xf>
    <xf numFmtId="0" fontId="17" fillId="35" borderId="7" xfId="0" applyFont="1" applyFill="1" applyBorder="1" applyAlignment="1"/>
    <xf numFmtId="164" fontId="7" fillId="0" borderId="131" xfId="0" applyNumberFormat="1" applyFont="1" applyBorder="1" applyAlignment="1">
      <alignment horizontal="center" vertical="center"/>
    </xf>
    <xf numFmtId="164" fontId="7" fillId="0" borderId="132" xfId="0" applyNumberFormat="1" applyFont="1" applyBorder="1" applyAlignment="1">
      <alignment horizontal="center" vertical="center"/>
    </xf>
    <xf numFmtId="0" fontId="7" fillId="0" borderId="96" xfId="0" applyFont="1" applyBorder="1" applyAlignment="1">
      <alignment horizontal="center" vertical="center"/>
    </xf>
    <xf numFmtId="10" fontId="7" fillId="0" borderId="96" xfId="1" applyNumberFormat="1" applyFont="1" applyFill="1" applyBorder="1" applyAlignment="1">
      <alignment horizontal="center" vertical="center"/>
    </xf>
    <xf numFmtId="164" fontId="7" fillId="0" borderId="133" xfId="0" applyNumberFormat="1" applyFont="1" applyBorder="1" applyAlignment="1">
      <alignment horizontal="center" vertical="center"/>
    </xf>
    <xf numFmtId="164" fontId="7" fillId="0" borderId="134" xfId="0" applyNumberFormat="1" applyFont="1" applyBorder="1" applyAlignment="1">
      <alignment horizontal="center" vertical="center"/>
    </xf>
    <xf numFmtId="0" fontId="7" fillId="0" borderId="135" xfId="0" applyFont="1" applyBorder="1" applyAlignment="1">
      <alignment horizontal="center" vertical="center"/>
    </xf>
    <xf numFmtId="0" fontId="7" fillId="0" borderId="90" xfId="0" applyFont="1" applyBorder="1" applyAlignment="1">
      <alignment horizontal="left" vertical="center"/>
    </xf>
    <xf numFmtId="164" fontId="7" fillId="0" borderId="90" xfId="0" applyNumberFormat="1" applyFont="1" applyBorder="1" applyAlignment="1">
      <alignment horizontal="center" vertical="center"/>
    </xf>
    <xf numFmtId="10" fontId="7" fillId="0" borderId="90" xfId="1" applyNumberFormat="1" applyFont="1" applyFill="1" applyBorder="1" applyAlignment="1">
      <alignment horizontal="center" vertical="center"/>
    </xf>
    <xf numFmtId="164" fontId="7" fillId="0" borderId="137" xfId="0" applyNumberFormat="1" applyFont="1" applyBorder="1" applyAlignment="1">
      <alignment horizontal="center" vertical="center"/>
    </xf>
    <xf numFmtId="164" fontId="7" fillId="0" borderId="138" xfId="0" applyNumberFormat="1" applyFont="1" applyBorder="1" applyAlignment="1">
      <alignment horizontal="center" vertical="center"/>
    </xf>
    <xf numFmtId="164" fontId="7" fillId="0" borderId="139" xfId="0" applyNumberFormat="1" applyFont="1" applyBorder="1" applyAlignment="1">
      <alignment horizontal="center" vertical="center"/>
    </xf>
    <xf numFmtId="164" fontId="7" fillId="0" borderId="140" xfId="0" applyNumberFormat="1" applyFont="1" applyBorder="1" applyAlignment="1">
      <alignment horizontal="center" vertical="center"/>
    </xf>
    <xf numFmtId="164" fontId="7" fillId="0" borderId="128" xfId="0" applyNumberFormat="1" applyFont="1" applyBorder="1" applyAlignment="1">
      <alignment horizontal="center" vertical="center"/>
    </xf>
    <xf numFmtId="0" fontId="7" fillId="0" borderId="57" xfId="0" applyFont="1" applyBorder="1" applyAlignment="1">
      <alignment horizontal="left" vertical="center"/>
    </xf>
    <xf numFmtId="0" fontId="7" fillId="0" borderId="57" xfId="0" applyFont="1" applyBorder="1" applyAlignment="1">
      <alignment horizontal="center" vertical="center"/>
    </xf>
    <xf numFmtId="0" fontId="7" fillId="0" borderId="141" xfId="0" applyFont="1" applyBorder="1" applyAlignment="1">
      <alignment horizontal="center" vertical="center"/>
    </xf>
    <xf numFmtId="164" fontId="7" fillId="0" borderId="57" xfId="0" applyNumberFormat="1" applyFont="1" applyBorder="1" applyAlignment="1">
      <alignment horizontal="center" vertical="center"/>
    </xf>
    <xf numFmtId="10" fontId="7" fillId="0" borderId="57" xfId="1" applyNumberFormat="1" applyFont="1" applyFill="1" applyBorder="1" applyAlignment="1">
      <alignment horizontal="center" vertical="center"/>
    </xf>
    <xf numFmtId="164" fontId="7" fillId="0" borderId="130" xfId="0" applyNumberFormat="1" applyFont="1" applyBorder="1" applyAlignment="1">
      <alignment horizontal="center" vertical="center"/>
    </xf>
    <xf numFmtId="0" fontId="42" fillId="38" borderId="36" xfId="0" applyFont="1" applyFill="1" applyBorder="1" applyAlignment="1">
      <alignment horizontal="center" vertical="center"/>
    </xf>
    <xf numFmtId="0" fontId="7" fillId="38" borderId="36" xfId="0" applyFont="1" applyFill="1" applyBorder="1" applyAlignment="1">
      <alignment horizontal="center" vertical="center"/>
    </xf>
    <xf numFmtId="0" fontId="7" fillId="38" borderId="121" xfId="0" applyFont="1" applyFill="1" applyBorder="1" applyAlignment="1">
      <alignment horizontal="center" vertical="center"/>
    </xf>
    <xf numFmtId="0" fontId="42" fillId="38" borderId="37" xfId="0" applyFont="1" applyFill="1" applyBorder="1" applyAlignment="1">
      <alignment horizontal="center" vertical="center"/>
    </xf>
    <xf numFmtId="0" fontId="7" fillId="38" borderId="37" xfId="0" applyFont="1" applyFill="1" applyBorder="1" applyAlignment="1">
      <alignment horizontal="center" vertical="center"/>
    </xf>
    <xf numFmtId="0" fontId="7" fillId="38" borderId="52" xfId="0" applyFont="1" applyFill="1" applyBorder="1" applyAlignment="1">
      <alignment horizontal="center" vertical="center"/>
    </xf>
    <xf numFmtId="0" fontId="42" fillId="38" borderId="38" xfId="0" applyFont="1" applyFill="1" applyBorder="1" applyAlignment="1">
      <alignment horizontal="center" vertical="center"/>
    </xf>
    <xf numFmtId="0" fontId="7" fillId="38" borderId="38" xfId="0" applyFont="1" applyFill="1" applyBorder="1" applyAlignment="1">
      <alignment horizontal="center" vertical="center"/>
    </xf>
    <xf numFmtId="0" fontId="7" fillId="38" borderId="123" xfId="0" applyFont="1" applyFill="1" applyBorder="1" applyAlignment="1">
      <alignment horizontal="center" vertical="center"/>
    </xf>
    <xf numFmtId="0" fontId="7" fillId="38" borderId="39" xfId="0" applyFont="1" applyFill="1" applyBorder="1" applyAlignment="1">
      <alignment horizontal="center" vertical="center"/>
    </xf>
    <xf numFmtId="0" fontId="7" fillId="38" borderId="88" xfId="0" applyFont="1" applyFill="1" applyBorder="1" applyAlignment="1">
      <alignment horizontal="center" vertical="center"/>
    </xf>
    <xf numFmtId="0" fontId="42" fillId="38" borderId="34" xfId="0" applyFont="1" applyFill="1" applyBorder="1" applyAlignment="1">
      <alignment horizontal="center" vertical="center"/>
    </xf>
    <xf numFmtId="0" fontId="42" fillId="38" borderId="35" xfId="0" applyFont="1" applyFill="1" applyBorder="1" applyAlignment="1">
      <alignment horizontal="center" vertical="center"/>
    </xf>
    <xf numFmtId="0" fontId="7" fillId="38" borderId="35" xfId="0" applyFont="1" applyFill="1" applyBorder="1" applyAlignment="1">
      <alignment horizontal="center" vertical="center"/>
    </xf>
    <xf numFmtId="0" fontId="7" fillId="38" borderId="53" xfId="0" applyFont="1" applyFill="1" applyBorder="1" applyAlignment="1">
      <alignment horizontal="center" vertical="center"/>
    </xf>
    <xf numFmtId="0" fontId="42" fillId="38" borderId="39" xfId="0" applyFont="1" applyFill="1" applyBorder="1" applyAlignment="1">
      <alignment horizontal="center" vertical="center"/>
    </xf>
    <xf numFmtId="0" fontId="42" fillId="38" borderId="52" xfId="0" applyFont="1" applyFill="1" applyBorder="1" applyAlignment="1">
      <alignment horizontal="center" vertical="center"/>
    </xf>
    <xf numFmtId="0" fontId="42" fillId="38" borderId="51" xfId="0" applyFont="1" applyFill="1" applyBorder="1" applyAlignment="1">
      <alignment horizontal="center" vertical="center"/>
    </xf>
    <xf numFmtId="0" fontId="7" fillId="38" borderId="34" xfId="0" applyFont="1" applyFill="1" applyBorder="1" applyAlignment="1">
      <alignment horizontal="center" vertical="center"/>
    </xf>
    <xf numFmtId="0" fontId="42" fillId="38" borderId="58" xfId="0" applyFont="1" applyFill="1" applyBorder="1" applyAlignment="1">
      <alignment horizontal="center" vertical="center"/>
    </xf>
    <xf numFmtId="0" fontId="42" fillId="38" borderId="57" xfId="0" applyFont="1" applyFill="1" applyBorder="1" applyAlignment="1">
      <alignment horizontal="center" vertical="center"/>
    </xf>
    <xf numFmtId="0" fontId="7" fillId="38" borderId="90" xfId="0" applyFont="1" applyFill="1" applyBorder="1" applyAlignment="1">
      <alignment horizontal="center" vertical="center"/>
    </xf>
    <xf numFmtId="0" fontId="7" fillId="38" borderId="120" xfId="0" applyFont="1" applyFill="1" applyBorder="1" applyAlignment="1">
      <alignment horizontal="center" vertical="center"/>
    </xf>
    <xf numFmtId="0" fontId="7" fillId="38" borderId="49" xfId="0" applyFont="1" applyFill="1" applyBorder="1" applyAlignment="1">
      <alignment horizontal="center" vertical="center"/>
    </xf>
    <xf numFmtId="0" fontId="7" fillId="38" borderId="122" xfId="0" applyFont="1" applyFill="1" applyBorder="1" applyAlignment="1">
      <alignment horizontal="center" vertical="center"/>
    </xf>
    <xf numFmtId="0" fontId="7" fillId="38" borderId="116" xfId="0" applyFont="1" applyFill="1" applyBorder="1" applyAlignment="1">
      <alignment horizontal="center" vertical="center"/>
    </xf>
    <xf numFmtId="0" fontId="7" fillId="38" borderId="115" xfId="0" applyFont="1" applyFill="1" applyBorder="1" applyAlignment="1">
      <alignment horizontal="center" vertical="center"/>
    </xf>
    <xf numFmtId="0" fontId="7" fillId="38" borderId="50" xfId="0" applyFont="1" applyFill="1" applyBorder="1" applyAlignment="1">
      <alignment horizontal="center" vertical="center"/>
    </xf>
    <xf numFmtId="0" fontId="7" fillId="38" borderId="136" xfId="0" applyFont="1" applyFill="1" applyBorder="1" applyAlignment="1">
      <alignment horizontal="center" vertical="center"/>
    </xf>
    <xf numFmtId="0" fontId="7" fillId="38" borderId="57" xfId="0" applyFont="1" applyFill="1" applyBorder="1" applyAlignment="1">
      <alignment horizontal="center" vertical="center"/>
    </xf>
    <xf numFmtId="0" fontId="7" fillId="0" borderId="87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142" xfId="0" applyFont="1" applyBorder="1" applyAlignment="1">
      <alignment horizontal="left" vertical="center" wrapText="1"/>
    </xf>
    <xf numFmtId="0" fontId="7" fillId="0" borderId="142" xfId="0" applyFont="1" applyBorder="1" applyAlignment="1">
      <alignment horizontal="center" vertical="center"/>
    </xf>
    <xf numFmtId="0" fontId="42" fillId="36" borderId="142" xfId="0" applyFont="1" applyFill="1" applyBorder="1" applyAlignment="1">
      <alignment horizontal="center" vertical="center"/>
    </xf>
    <xf numFmtId="0" fontId="42" fillId="0" borderId="142" xfId="0" applyFont="1" applyFill="1" applyBorder="1" applyAlignment="1">
      <alignment horizontal="center" vertical="center"/>
    </xf>
    <xf numFmtId="0" fontId="42" fillId="36" borderId="143" xfId="0" applyFont="1" applyFill="1" applyBorder="1" applyAlignment="1">
      <alignment horizontal="center" vertical="center"/>
    </xf>
    <xf numFmtId="164" fontId="7" fillId="0" borderId="142" xfId="0" applyNumberFormat="1" applyFont="1" applyBorder="1" applyAlignment="1">
      <alignment horizontal="center" vertical="center"/>
    </xf>
    <xf numFmtId="10" fontId="7" fillId="0" borderId="142" xfId="1" applyNumberFormat="1" applyFont="1" applyFill="1" applyBorder="1" applyAlignment="1">
      <alignment horizontal="center" vertical="center"/>
    </xf>
    <xf numFmtId="164" fontId="7" fillId="0" borderId="144" xfId="0" applyNumberFormat="1" applyFont="1" applyBorder="1" applyAlignment="1">
      <alignment horizontal="center" vertical="center"/>
    </xf>
    <xf numFmtId="0" fontId="42" fillId="38" borderId="56" xfId="0" applyFont="1" applyFill="1" applyBorder="1" applyAlignment="1">
      <alignment horizontal="center" vertical="center"/>
    </xf>
    <xf numFmtId="0" fontId="42" fillId="38" borderId="136" xfId="0" applyFont="1" applyFill="1" applyBorder="1" applyAlignment="1">
      <alignment horizontal="center" vertical="center"/>
    </xf>
    <xf numFmtId="0" fontId="42" fillId="38" borderId="107" xfId="0" applyFont="1" applyFill="1" applyBorder="1" applyAlignment="1">
      <alignment horizontal="center" vertical="center"/>
    </xf>
    <xf numFmtId="0" fontId="42" fillId="38" borderId="98" xfId="0" applyFont="1" applyFill="1" applyBorder="1" applyAlignment="1">
      <alignment horizontal="center" vertical="center"/>
    </xf>
    <xf numFmtId="0" fontId="42" fillId="38" borderId="103" xfId="0" applyFont="1" applyFill="1" applyBorder="1" applyAlignment="1">
      <alignment horizontal="center" vertical="center"/>
    </xf>
    <xf numFmtId="0" fontId="42" fillId="38" borderId="1" xfId="0" applyFont="1" applyFill="1" applyBorder="1" applyAlignment="1">
      <alignment horizontal="center" vertical="center"/>
    </xf>
    <xf numFmtId="0" fontId="42" fillId="38" borderId="102" xfId="0" applyFont="1" applyFill="1" applyBorder="1" applyAlignment="1">
      <alignment horizontal="center" vertical="center"/>
    </xf>
    <xf numFmtId="0" fontId="43" fillId="38" borderId="104" xfId="0" applyFont="1" applyFill="1" applyBorder="1" applyAlignment="1">
      <alignment horizontal="center" vertical="center"/>
    </xf>
    <xf numFmtId="0" fontId="42" fillId="38" borderId="100" xfId="0" applyFont="1" applyFill="1" applyBorder="1" applyAlignment="1">
      <alignment horizontal="center" vertical="center"/>
    </xf>
    <xf numFmtId="0" fontId="43" fillId="38" borderId="98" xfId="0" applyFont="1" applyFill="1" applyBorder="1" applyAlignment="1">
      <alignment horizontal="center" vertical="center"/>
    </xf>
    <xf numFmtId="0" fontId="42" fillId="38" borderId="105" xfId="0" applyFont="1" applyFill="1" applyBorder="1" applyAlignment="1">
      <alignment horizontal="center" vertical="center"/>
    </xf>
    <xf numFmtId="0" fontId="42" fillId="38" borderId="110" xfId="0" applyFont="1" applyFill="1" applyBorder="1" applyAlignment="1">
      <alignment horizontal="center" vertical="center"/>
    </xf>
    <xf numFmtId="0" fontId="43" fillId="38" borderId="100" xfId="0" applyFont="1" applyFill="1" applyBorder="1" applyAlignment="1">
      <alignment horizontal="center" vertical="center"/>
    </xf>
    <xf numFmtId="0" fontId="42" fillId="38" borderId="108" xfId="0" applyFont="1" applyFill="1" applyBorder="1" applyAlignment="1">
      <alignment horizontal="center" vertical="center"/>
    </xf>
    <xf numFmtId="0" fontId="42" fillId="38" borderId="106" xfId="0" applyFont="1" applyFill="1" applyBorder="1" applyAlignment="1">
      <alignment horizontal="center" vertical="center"/>
    </xf>
    <xf numFmtId="0" fontId="42" fillId="38" borderId="94" xfId="0" applyFont="1" applyFill="1" applyBorder="1" applyAlignment="1">
      <alignment horizontal="center" vertical="center"/>
    </xf>
    <xf numFmtId="0" fontId="42" fillId="38" borderId="96" xfId="0" applyFont="1" applyFill="1" applyBorder="1" applyAlignment="1">
      <alignment horizontal="center" vertical="center"/>
    </xf>
    <xf numFmtId="0" fontId="42" fillId="38" borderId="109" xfId="0" applyFont="1" applyFill="1" applyBorder="1" applyAlignment="1">
      <alignment horizontal="center" vertical="center"/>
    </xf>
    <xf numFmtId="10" fontId="15" fillId="0" borderId="41" xfId="11" applyNumberFormat="1" applyFont="1" applyBorder="1" applyAlignment="1">
      <alignment horizontal="center" vertical="center" wrapText="1"/>
    </xf>
    <xf numFmtId="10" fontId="15" fillId="0" borderId="0" xfId="11" applyNumberFormat="1" applyFont="1" applyBorder="1" applyAlignment="1">
      <alignment horizontal="center" vertical="center" wrapText="1"/>
    </xf>
    <xf numFmtId="10" fontId="15" fillId="0" borderId="28" xfId="11" applyNumberFormat="1" applyFont="1" applyBorder="1" applyAlignment="1">
      <alignment horizontal="center" vertical="center" wrapText="1"/>
    </xf>
    <xf numFmtId="10" fontId="20" fillId="0" borderId="41" xfId="11" applyNumberFormat="1" applyFont="1" applyBorder="1" applyAlignment="1">
      <alignment horizontal="center" vertical="center" wrapText="1"/>
    </xf>
    <xf numFmtId="10" fontId="20" fillId="0" borderId="0" xfId="11" applyNumberFormat="1" applyFont="1" applyBorder="1" applyAlignment="1">
      <alignment horizontal="center" vertical="center" wrapText="1"/>
    </xf>
    <xf numFmtId="10" fontId="20" fillId="0" borderId="28" xfId="11" applyNumberFormat="1" applyFont="1" applyBorder="1" applyAlignment="1">
      <alignment horizontal="center" vertical="center" wrapText="1"/>
    </xf>
    <xf numFmtId="0" fontId="41" fillId="35" borderId="3" xfId="4" applyFont="1" applyFill="1" applyBorder="1" applyAlignment="1">
      <alignment horizontal="center" vertical="center" wrapText="1"/>
    </xf>
    <xf numFmtId="0" fontId="41" fillId="35" borderId="9" xfId="4" applyFont="1" applyFill="1" applyBorder="1" applyAlignment="1">
      <alignment horizontal="center" vertical="center" wrapText="1"/>
    </xf>
    <xf numFmtId="0" fontId="41" fillId="35" borderId="126" xfId="4" applyFont="1" applyFill="1" applyBorder="1" applyAlignment="1">
      <alignment horizontal="center" vertical="center" wrapText="1"/>
    </xf>
    <xf numFmtId="0" fontId="9" fillId="35" borderId="67" xfId="0" applyFont="1" applyFill="1" applyBorder="1" applyAlignment="1">
      <alignment horizontal="center" vertical="center"/>
    </xf>
    <xf numFmtId="0" fontId="9" fillId="35" borderId="8" xfId="0" applyFont="1" applyFill="1" applyBorder="1" applyAlignment="1">
      <alignment horizontal="center" vertical="center"/>
    </xf>
    <xf numFmtId="0" fontId="9" fillId="35" borderId="10" xfId="0" applyFont="1" applyFill="1" applyBorder="1" applyAlignment="1">
      <alignment horizontal="center" vertical="center"/>
    </xf>
    <xf numFmtId="0" fontId="9" fillId="35" borderId="93" xfId="0" applyFont="1" applyFill="1" applyBorder="1" applyAlignment="1">
      <alignment horizontal="center" vertical="center"/>
    </xf>
    <xf numFmtId="0" fontId="9" fillId="35" borderId="2" xfId="0" applyFont="1" applyFill="1" applyBorder="1" applyAlignment="1">
      <alignment horizontal="center" vertical="center"/>
    </xf>
    <xf numFmtId="0" fontId="9" fillId="35" borderId="4" xfId="0" applyFont="1" applyFill="1" applyBorder="1" applyAlignment="1">
      <alignment horizontal="center" vertical="center"/>
    </xf>
    <xf numFmtId="0" fontId="9" fillId="35" borderId="92" xfId="0" applyFont="1" applyFill="1" applyBorder="1" applyAlignment="1">
      <alignment horizontal="center" vertical="center"/>
    </xf>
    <xf numFmtId="0" fontId="9" fillId="35" borderId="3" xfId="0" applyFont="1" applyFill="1" applyBorder="1" applyAlignment="1">
      <alignment horizontal="center" vertical="center" wrapText="1"/>
    </xf>
    <xf numFmtId="0" fontId="9" fillId="35" borderId="9" xfId="0" applyFont="1" applyFill="1" applyBorder="1" applyAlignment="1">
      <alignment horizontal="center" vertical="center" wrapText="1"/>
    </xf>
    <xf numFmtId="0" fontId="9" fillId="35" borderId="2" xfId="0" applyFont="1" applyFill="1" applyBorder="1" applyAlignment="1">
      <alignment horizontal="center" vertical="center" wrapText="1"/>
    </xf>
    <xf numFmtId="0" fontId="9" fillId="35" borderId="4" xfId="0" applyFont="1" applyFill="1" applyBorder="1" applyAlignment="1">
      <alignment horizontal="center" vertical="center" wrapText="1"/>
    </xf>
    <xf numFmtId="17" fontId="9" fillId="35" borderId="33" xfId="0" quotePrefix="1" applyNumberFormat="1" applyFont="1" applyFill="1" applyBorder="1" applyAlignment="1">
      <alignment horizontal="center" vertical="center"/>
    </xf>
    <xf numFmtId="0" fontId="9" fillId="35" borderId="75" xfId="0" quotePrefix="1" applyFont="1" applyFill="1" applyBorder="1" applyAlignment="1">
      <alignment horizontal="center" vertical="center"/>
    </xf>
    <xf numFmtId="0" fontId="9" fillId="35" borderId="33" xfId="0" quotePrefix="1" applyFont="1" applyFill="1" applyBorder="1" applyAlignment="1">
      <alignment horizontal="center" vertical="center"/>
    </xf>
    <xf numFmtId="0" fontId="9" fillId="35" borderId="78" xfId="0" quotePrefix="1" applyFont="1" applyFill="1" applyBorder="1" applyAlignment="1">
      <alignment horizontal="center" vertical="center"/>
    </xf>
    <xf numFmtId="17" fontId="9" fillId="35" borderId="75" xfId="0" quotePrefix="1" applyNumberFormat="1" applyFont="1" applyFill="1" applyBorder="1" applyAlignment="1">
      <alignment horizontal="center" vertical="center"/>
    </xf>
    <xf numFmtId="17" fontId="9" fillId="35" borderId="78" xfId="0" quotePrefix="1" applyNumberFormat="1" applyFont="1" applyFill="1" applyBorder="1" applyAlignment="1">
      <alignment horizontal="center" vertical="center"/>
    </xf>
    <xf numFmtId="0" fontId="7" fillId="0" borderId="86" xfId="0" applyFont="1" applyFill="1" applyBorder="1" applyAlignment="1">
      <alignment horizontal="center" vertical="center"/>
    </xf>
    <xf numFmtId="0" fontId="7" fillId="0" borderId="54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center" vertical="center"/>
    </xf>
    <xf numFmtId="0" fontId="9" fillId="35" borderId="67" xfId="0" applyFont="1" applyFill="1" applyBorder="1" applyAlignment="1">
      <alignment horizontal="left" vertical="center"/>
    </xf>
    <xf numFmtId="0" fontId="9" fillId="35" borderId="8" xfId="0" applyFont="1" applyFill="1" applyBorder="1" applyAlignment="1">
      <alignment horizontal="left" vertical="center"/>
    </xf>
    <xf numFmtId="0" fontId="9" fillId="35" borderId="73" xfId="0" applyFont="1" applyFill="1" applyBorder="1" applyAlignment="1">
      <alignment horizontal="center" vertical="center"/>
    </xf>
    <xf numFmtId="0" fontId="9" fillId="35" borderId="74" xfId="0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/>
    </xf>
    <xf numFmtId="0" fontId="7" fillId="0" borderId="43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87" xfId="0" applyFont="1" applyBorder="1" applyAlignment="1">
      <alignment horizontal="center" vertical="center" wrapText="1"/>
    </xf>
    <xf numFmtId="3" fontId="40" fillId="35" borderId="69" xfId="12" applyNumberFormat="1" applyFont="1" applyFill="1" applyBorder="1" applyAlignment="1">
      <alignment horizontal="center" vertical="center" wrapText="1"/>
    </xf>
    <xf numFmtId="3" fontId="40" fillId="35" borderId="7" xfId="12" applyNumberFormat="1" applyFont="1" applyFill="1" applyBorder="1" applyAlignment="1">
      <alignment horizontal="center" vertical="center" wrapText="1"/>
    </xf>
    <xf numFmtId="0" fontId="7" fillId="0" borderId="102" xfId="0" applyFont="1" applyBorder="1" applyAlignment="1">
      <alignment horizontal="center" vertical="center"/>
    </xf>
    <xf numFmtId="0" fontId="7" fillId="0" borderId="106" xfId="0" applyFont="1" applyBorder="1" applyAlignment="1">
      <alignment horizontal="center" vertical="center"/>
    </xf>
    <xf numFmtId="0" fontId="7" fillId="0" borderId="95" xfId="0" applyFont="1" applyBorder="1" applyAlignment="1">
      <alignment horizontal="center" vertical="center"/>
    </xf>
  </cellXfs>
  <cellStyles count="833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10" xfId="542"/>
    <cellStyle name="Euro 2" xfId="18"/>
    <cellStyle name="Euro 2 2" xfId="84"/>
    <cellStyle name="Euro 2 2 2" xfId="132"/>
    <cellStyle name="Euro 2 2 2 2" xfId="325"/>
    <cellStyle name="Euro 2 2 2 2 2" xfId="519"/>
    <cellStyle name="Euro 2 2 2 2 3" xfId="810"/>
    <cellStyle name="Euro 2 2 2 3" xfId="228"/>
    <cellStyle name="Euro 2 2 2 3 2" xfId="713"/>
    <cellStyle name="Euro 2 2 2 4" xfId="422"/>
    <cellStyle name="Euro 2 2 2 5" xfId="616"/>
    <cellStyle name="Euro 2 2 3" xfId="277"/>
    <cellStyle name="Euro 2 2 3 2" xfId="471"/>
    <cellStyle name="Euro 2 2 3 3" xfId="762"/>
    <cellStyle name="Euro 2 2 4" xfId="180"/>
    <cellStyle name="Euro 2 2 4 2" xfId="665"/>
    <cellStyle name="Euro 2 2 5" xfId="374"/>
    <cellStyle name="Euro 2 2 6" xfId="568"/>
    <cellStyle name="Euro 2 3" xfId="108"/>
    <cellStyle name="Euro 2 3 2" xfId="301"/>
    <cellStyle name="Euro 2 3 2 2" xfId="495"/>
    <cellStyle name="Euro 2 3 2 3" xfId="786"/>
    <cellStyle name="Euro 2 3 3" xfId="204"/>
    <cellStyle name="Euro 2 3 3 2" xfId="689"/>
    <cellStyle name="Euro 2 3 4" xfId="398"/>
    <cellStyle name="Euro 2 3 5" xfId="592"/>
    <cellStyle name="Euro 2 4" xfId="253"/>
    <cellStyle name="Euro 2 4 2" xfId="447"/>
    <cellStyle name="Euro 2 4 3" xfId="738"/>
    <cellStyle name="Euro 2 5" xfId="156"/>
    <cellStyle name="Euro 2 5 2" xfId="641"/>
    <cellStyle name="Euro 2 6" xfId="350"/>
    <cellStyle name="Euro 2 7" xfId="544"/>
    <cellStyle name="Euro 3" xfId="71"/>
    <cellStyle name="Euro 3 2" xfId="95"/>
    <cellStyle name="Euro 3 2 2" xfId="143"/>
    <cellStyle name="Euro 3 2 2 2" xfId="336"/>
    <cellStyle name="Euro 3 2 2 2 2" xfId="530"/>
    <cellStyle name="Euro 3 2 2 2 3" xfId="821"/>
    <cellStyle name="Euro 3 2 2 3" xfId="239"/>
    <cellStyle name="Euro 3 2 2 3 2" xfId="724"/>
    <cellStyle name="Euro 3 2 2 4" xfId="433"/>
    <cellStyle name="Euro 3 2 2 5" xfId="627"/>
    <cellStyle name="Euro 3 2 3" xfId="288"/>
    <cellStyle name="Euro 3 2 3 2" xfId="482"/>
    <cellStyle name="Euro 3 2 3 3" xfId="773"/>
    <cellStyle name="Euro 3 2 4" xfId="191"/>
    <cellStyle name="Euro 3 2 4 2" xfId="676"/>
    <cellStyle name="Euro 3 2 5" xfId="385"/>
    <cellStyle name="Euro 3 2 6" xfId="579"/>
    <cellStyle name="Euro 3 3" xfId="119"/>
    <cellStyle name="Euro 3 3 2" xfId="312"/>
    <cellStyle name="Euro 3 3 2 2" xfId="506"/>
    <cellStyle name="Euro 3 3 2 3" xfId="797"/>
    <cellStyle name="Euro 3 3 3" xfId="215"/>
    <cellStyle name="Euro 3 3 3 2" xfId="700"/>
    <cellStyle name="Euro 3 3 4" xfId="409"/>
    <cellStyle name="Euro 3 3 5" xfId="603"/>
    <cellStyle name="Euro 3 4" xfId="264"/>
    <cellStyle name="Euro 3 4 2" xfId="458"/>
    <cellStyle name="Euro 3 4 3" xfId="749"/>
    <cellStyle name="Euro 3 5" xfId="167"/>
    <cellStyle name="Euro 3 5 2" xfId="652"/>
    <cellStyle name="Euro 3 6" xfId="361"/>
    <cellStyle name="Euro 3 7" xfId="555"/>
    <cellStyle name="Euro 4" xfId="79"/>
    <cellStyle name="Euro 4 2" xfId="103"/>
    <cellStyle name="Euro 4 2 2" xfId="151"/>
    <cellStyle name="Euro 4 2 2 2" xfId="344"/>
    <cellStyle name="Euro 4 2 2 2 2" xfId="538"/>
    <cellStyle name="Euro 4 2 2 2 3" xfId="829"/>
    <cellStyle name="Euro 4 2 2 3" xfId="247"/>
    <cellStyle name="Euro 4 2 2 3 2" xfId="732"/>
    <cellStyle name="Euro 4 2 2 4" xfId="441"/>
    <cellStyle name="Euro 4 2 2 5" xfId="635"/>
    <cellStyle name="Euro 4 2 3" xfId="296"/>
    <cellStyle name="Euro 4 2 3 2" xfId="490"/>
    <cellStyle name="Euro 4 2 3 3" xfId="781"/>
    <cellStyle name="Euro 4 2 4" xfId="199"/>
    <cellStyle name="Euro 4 2 4 2" xfId="684"/>
    <cellStyle name="Euro 4 2 5" xfId="393"/>
    <cellStyle name="Euro 4 2 6" xfId="587"/>
    <cellStyle name="Euro 4 3" xfId="127"/>
    <cellStyle name="Euro 4 3 2" xfId="320"/>
    <cellStyle name="Euro 4 3 2 2" xfId="514"/>
    <cellStyle name="Euro 4 3 2 3" xfId="805"/>
    <cellStyle name="Euro 4 3 3" xfId="223"/>
    <cellStyle name="Euro 4 3 3 2" xfId="708"/>
    <cellStyle name="Euro 4 3 4" xfId="417"/>
    <cellStyle name="Euro 4 3 5" xfId="611"/>
    <cellStyle name="Euro 4 4" xfId="272"/>
    <cellStyle name="Euro 4 4 2" xfId="466"/>
    <cellStyle name="Euro 4 4 3" xfId="757"/>
    <cellStyle name="Euro 4 5" xfId="175"/>
    <cellStyle name="Euro 4 5 2" xfId="660"/>
    <cellStyle name="Euro 4 6" xfId="369"/>
    <cellStyle name="Euro 4 7" xfId="563"/>
    <cellStyle name="Euro 5" xfId="82"/>
    <cellStyle name="Euro 5 2" xfId="130"/>
    <cellStyle name="Euro 5 2 2" xfId="323"/>
    <cellStyle name="Euro 5 2 2 2" xfId="517"/>
    <cellStyle name="Euro 5 2 2 3" xfId="808"/>
    <cellStyle name="Euro 5 2 3" xfId="226"/>
    <cellStyle name="Euro 5 2 3 2" xfId="711"/>
    <cellStyle name="Euro 5 2 4" xfId="420"/>
    <cellStyle name="Euro 5 2 5" xfId="614"/>
    <cellStyle name="Euro 5 3" xfId="275"/>
    <cellStyle name="Euro 5 3 2" xfId="469"/>
    <cellStyle name="Euro 5 3 3" xfId="760"/>
    <cellStyle name="Euro 5 4" xfId="178"/>
    <cellStyle name="Euro 5 4 2" xfId="663"/>
    <cellStyle name="Euro 5 5" xfId="372"/>
    <cellStyle name="Euro 5 6" xfId="566"/>
    <cellStyle name="Euro 6" xfId="106"/>
    <cellStyle name="Euro 6 2" xfId="299"/>
    <cellStyle name="Euro 6 2 2" xfId="493"/>
    <cellStyle name="Euro 6 2 3" xfId="784"/>
    <cellStyle name="Euro 6 3" xfId="202"/>
    <cellStyle name="Euro 6 3 2" xfId="687"/>
    <cellStyle name="Euro 6 4" xfId="396"/>
    <cellStyle name="Euro 6 5" xfId="590"/>
    <cellStyle name="Euro 7" xfId="251"/>
    <cellStyle name="Euro 7 2" xfId="445"/>
    <cellStyle name="Euro 7 3" xfId="736"/>
    <cellStyle name="Euro 8" xfId="154"/>
    <cellStyle name="Euro 8 2" xfId="639"/>
    <cellStyle name="Euro 9" xfId="348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2 2 2" xfId="333"/>
    <cellStyle name="Millares 10 2 2 2 2" xfId="527"/>
    <cellStyle name="Millares 10 2 2 2 3" xfId="818"/>
    <cellStyle name="Millares 10 2 2 3" xfId="236"/>
    <cellStyle name="Millares 10 2 2 3 2" xfId="721"/>
    <cellStyle name="Millares 10 2 2 4" xfId="430"/>
    <cellStyle name="Millares 10 2 2 5" xfId="624"/>
    <cellStyle name="Millares 10 2 3" xfId="285"/>
    <cellStyle name="Millares 10 2 3 2" xfId="479"/>
    <cellStyle name="Millares 10 2 3 3" xfId="770"/>
    <cellStyle name="Millares 10 2 4" xfId="188"/>
    <cellStyle name="Millares 10 2 4 2" xfId="673"/>
    <cellStyle name="Millares 10 2 5" xfId="382"/>
    <cellStyle name="Millares 10 2 6" xfId="576"/>
    <cellStyle name="Millares 10 3" xfId="116"/>
    <cellStyle name="Millares 10 3 2" xfId="309"/>
    <cellStyle name="Millares 10 3 2 2" xfId="503"/>
    <cellStyle name="Millares 10 3 2 3" xfId="794"/>
    <cellStyle name="Millares 10 3 3" xfId="212"/>
    <cellStyle name="Millares 10 3 3 2" xfId="697"/>
    <cellStyle name="Millares 10 3 4" xfId="406"/>
    <cellStyle name="Millares 10 3 5" xfId="600"/>
    <cellStyle name="Millares 10 4" xfId="261"/>
    <cellStyle name="Millares 10 4 2" xfId="455"/>
    <cellStyle name="Millares 10 4 3" xfId="746"/>
    <cellStyle name="Millares 10 5" xfId="164"/>
    <cellStyle name="Millares 10 5 2" xfId="649"/>
    <cellStyle name="Millares 10 6" xfId="358"/>
    <cellStyle name="Millares 10 7" xfId="552"/>
    <cellStyle name="Millares 11" xfId="26"/>
    <cellStyle name="Millares 11 2" xfId="91"/>
    <cellStyle name="Millares 11 2 2" xfId="139"/>
    <cellStyle name="Millares 11 2 2 2" xfId="332"/>
    <cellStyle name="Millares 11 2 2 2 2" xfId="526"/>
    <cellStyle name="Millares 11 2 2 2 3" xfId="817"/>
    <cellStyle name="Millares 11 2 2 3" xfId="235"/>
    <cellStyle name="Millares 11 2 2 3 2" xfId="720"/>
    <cellStyle name="Millares 11 2 2 4" xfId="429"/>
    <cellStyle name="Millares 11 2 2 5" xfId="623"/>
    <cellStyle name="Millares 11 2 3" xfId="284"/>
    <cellStyle name="Millares 11 2 3 2" xfId="478"/>
    <cellStyle name="Millares 11 2 3 3" xfId="769"/>
    <cellStyle name="Millares 11 2 4" xfId="187"/>
    <cellStyle name="Millares 11 2 4 2" xfId="672"/>
    <cellStyle name="Millares 11 2 5" xfId="381"/>
    <cellStyle name="Millares 11 2 6" xfId="575"/>
    <cellStyle name="Millares 11 3" xfId="115"/>
    <cellStyle name="Millares 11 3 2" xfId="308"/>
    <cellStyle name="Millares 11 3 2 2" xfId="502"/>
    <cellStyle name="Millares 11 3 2 3" xfId="793"/>
    <cellStyle name="Millares 11 3 3" xfId="211"/>
    <cellStyle name="Millares 11 3 3 2" xfId="696"/>
    <cellStyle name="Millares 11 3 4" xfId="405"/>
    <cellStyle name="Millares 11 3 5" xfId="599"/>
    <cellStyle name="Millares 11 4" xfId="260"/>
    <cellStyle name="Millares 11 4 2" xfId="454"/>
    <cellStyle name="Millares 11 4 3" xfId="745"/>
    <cellStyle name="Millares 11 5" xfId="163"/>
    <cellStyle name="Millares 11 5 2" xfId="648"/>
    <cellStyle name="Millares 11 6" xfId="357"/>
    <cellStyle name="Millares 11 7" xfId="551"/>
    <cellStyle name="Millares 12" xfId="29"/>
    <cellStyle name="Millares 12 2" xfId="94"/>
    <cellStyle name="Millares 12 2 2" xfId="142"/>
    <cellStyle name="Millares 12 2 2 2" xfId="335"/>
    <cellStyle name="Millares 12 2 2 2 2" xfId="529"/>
    <cellStyle name="Millares 12 2 2 2 3" xfId="820"/>
    <cellStyle name="Millares 12 2 2 3" xfId="238"/>
    <cellStyle name="Millares 12 2 2 3 2" xfId="723"/>
    <cellStyle name="Millares 12 2 2 4" xfId="432"/>
    <cellStyle name="Millares 12 2 2 5" xfId="626"/>
    <cellStyle name="Millares 12 2 3" xfId="287"/>
    <cellStyle name="Millares 12 2 3 2" xfId="481"/>
    <cellStyle name="Millares 12 2 3 3" xfId="772"/>
    <cellStyle name="Millares 12 2 4" xfId="190"/>
    <cellStyle name="Millares 12 2 4 2" xfId="675"/>
    <cellStyle name="Millares 12 2 5" xfId="384"/>
    <cellStyle name="Millares 12 2 6" xfId="578"/>
    <cellStyle name="Millares 12 3" xfId="118"/>
    <cellStyle name="Millares 12 3 2" xfId="311"/>
    <cellStyle name="Millares 12 3 2 2" xfId="505"/>
    <cellStyle name="Millares 12 3 2 3" xfId="796"/>
    <cellStyle name="Millares 12 3 3" xfId="214"/>
    <cellStyle name="Millares 12 3 3 2" xfId="699"/>
    <cellStyle name="Millares 12 3 4" xfId="408"/>
    <cellStyle name="Millares 12 3 5" xfId="602"/>
    <cellStyle name="Millares 12 4" xfId="263"/>
    <cellStyle name="Millares 12 4 2" xfId="457"/>
    <cellStyle name="Millares 12 4 3" xfId="748"/>
    <cellStyle name="Millares 12 5" xfId="166"/>
    <cellStyle name="Millares 12 5 2" xfId="651"/>
    <cellStyle name="Millares 12 6" xfId="360"/>
    <cellStyle name="Millares 12 7" xfId="554"/>
    <cellStyle name="Millares 13" xfId="72"/>
    <cellStyle name="Millares 13 2" xfId="96"/>
    <cellStyle name="Millares 13 2 2" xfId="144"/>
    <cellStyle name="Millares 13 2 2 2" xfId="337"/>
    <cellStyle name="Millares 13 2 2 2 2" xfId="531"/>
    <cellStyle name="Millares 13 2 2 2 3" xfId="822"/>
    <cellStyle name="Millares 13 2 2 3" xfId="240"/>
    <cellStyle name="Millares 13 2 2 3 2" xfId="725"/>
    <cellStyle name="Millares 13 2 2 4" xfId="434"/>
    <cellStyle name="Millares 13 2 2 5" xfId="628"/>
    <cellStyle name="Millares 13 2 3" xfId="289"/>
    <cellStyle name="Millares 13 2 3 2" xfId="483"/>
    <cellStyle name="Millares 13 2 3 3" xfId="774"/>
    <cellStyle name="Millares 13 2 4" xfId="192"/>
    <cellStyle name="Millares 13 2 4 2" xfId="677"/>
    <cellStyle name="Millares 13 2 5" xfId="386"/>
    <cellStyle name="Millares 13 2 6" xfId="580"/>
    <cellStyle name="Millares 13 3" xfId="120"/>
    <cellStyle name="Millares 13 3 2" xfId="313"/>
    <cellStyle name="Millares 13 3 2 2" xfId="507"/>
    <cellStyle name="Millares 13 3 2 3" xfId="798"/>
    <cellStyle name="Millares 13 3 3" xfId="216"/>
    <cellStyle name="Millares 13 3 3 2" xfId="701"/>
    <cellStyle name="Millares 13 3 4" xfId="410"/>
    <cellStyle name="Millares 13 3 5" xfId="604"/>
    <cellStyle name="Millares 13 4" xfId="265"/>
    <cellStyle name="Millares 13 4 2" xfId="459"/>
    <cellStyle name="Millares 13 4 3" xfId="750"/>
    <cellStyle name="Millares 13 5" xfId="168"/>
    <cellStyle name="Millares 13 5 2" xfId="653"/>
    <cellStyle name="Millares 13 6" xfId="362"/>
    <cellStyle name="Millares 13 7" xfId="556"/>
    <cellStyle name="Millares 14" xfId="74"/>
    <cellStyle name="Millares 14 2" xfId="98"/>
    <cellStyle name="Millares 14 2 2" xfId="146"/>
    <cellStyle name="Millares 14 2 2 2" xfId="339"/>
    <cellStyle name="Millares 14 2 2 2 2" xfId="533"/>
    <cellStyle name="Millares 14 2 2 2 3" xfId="824"/>
    <cellStyle name="Millares 14 2 2 3" xfId="242"/>
    <cellStyle name="Millares 14 2 2 3 2" xfId="727"/>
    <cellStyle name="Millares 14 2 2 4" xfId="436"/>
    <cellStyle name="Millares 14 2 2 5" xfId="630"/>
    <cellStyle name="Millares 14 2 3" xfId="291"/>
    <cellStyle name="Millares 14 2 3 2" xfId="485"/>
    <cellStyle name="Millares 14 2 3 3" xfId="776"/>
    <cellStyle name="Millares 14 2 4" xfId="194"/>
    <cellStyle name="Millares 14 2 4 2" xfId="679"/>
    <cellStyle name="Millares 14 2 5" xfId="388"/>
    <cellStyle name="Millares 14 2 6" xfId="582"/>
    <cellStyle name="Millares 14 3" xfId="122"/>
    <cellStyle name="Millares 14 3 2" xfId="315"/>
    <cellStyle name="Millares 14 3 2 2" xfId="509"/>
    <cellStyle name="Millares 14 3 2 3" xfId="800"/>
    <cellStyle name="Millares 14 3 3" xfId="218"/>
    <cellStyle name="Millares 14 3 3 2" xfId="703"/>
    <cellStyle name="Millares 14 3 4" xfId="412"/>
    <cellStyle name="Millares 14 3 5" xfId="606"/>
    <cellStyle name="Millares 14 4" xfId="267"/>
    <cellStyle name="Millares 14 4 2" xfId="461"/>
    <cellStyle name="Millares 14 4 3" xfId="752"/>
    <cellStyle name="Millares 14 5" xfId="170"/>
    <cellStyle name="Millares 14 5 2" xfId="655"/>
    <cellStyle name="Millares 14 6" xfId="364"/>
    <cellStyle name="Millares 14 7" xfId="558"/>
    <cellStyle name="Millares 15" xfId="75"/>
    <cellStyle name="Millares 15 2" xfId="99"/>
    <cellStyle name="Millares 15 2 2" xfId="147"/>
    <cellStyle name="Millares 15 2 2 2" xfId="340"/>
    <cellStyle name="Millares 15 2 2 2 2" xfId="534"/>
    <cellStyle name="Millares 15 2 2 2 3" xfId="825"/>
    <cellStyle name="Millares 15 2 2 3" xfId="243"/>
    <cellStyle name="Millares 15 2 2 3 2" xfId="728"/>
    <cellStyle name="Millares 15 2 2 4" xfId="437"/>
    <cellStyle name="Millares 15 2 2 5" xfId="631"/>
    <cellStyle name="Millares 15 2 3" xfId="292"/>
    <cellStyle name="Millares 15 2 3 2" xfId="486"/>
    <cellStyle name="Millares 15 2 3 3" xfId="777"/>
    <cellStyle name="Millares 15 2 4" xfId="195"/>
    <cellStyle name="Millares 15 2 4 2" xfId="680"/>
    <cellStyle name="Millares 15 2 5" xfId="389"/>
    <cellStyle name="Millares 15 2 6" xfId="583"/>
    <cellStyle name="Millares 15 3" xfId="123"/>
    <cellStyle name="Millares 15 3 2" xfId="316"/>
    <cellStyle name="Millares 15 3 2 2" xfId="510"/>
    <cellStyle name="Millares 15 3 2 3" xfId="801"/>
    <cellStyle name="Millares 15 3 3" xfId="219"/>
    <cellStyle name="Millares 15 3 3 2" xfId="704"/>
    <cellStyle name="Millares 15 3 4" xfId="413"/>
    <cellStyle name="Millares 15 3 5" xfId="607"/>
    <cellStyle name="Millares 15 4" xfId="268"/>
    <cellStyle name="Millares 15 4 2" xfId="462"/>
    <cellStyle name="Millares 15 4 3" xfId="753"/>
    <cellStyle name="Millares 15 5" xfId="171"/>
    <cellStyle name="Millares 15 5 2" xfId="656"/>
    <cellStyle name="Millares 15 6" xfId="365"/>
    <cellStyle name="Millares 15 7" xfId="559"/>
    <cellStyle name="Millares 16" xfId="78"/>
    <cellStyle name="Millares 16 2" xfId="102"/>
    <cellStyle name="Millares 16 2 2" xfId="150"/>
    <cellStyle name="Millares 16 2 2 2" xfId="343"/>
    <cellStyle name="Millares 16 2 2 2 2" xfId="537"/>
    <cellStyle name="Millares 16 2 2 2 3" xfId="828"/>
    <cellStyle name="Millares 16 2 2 3" xfId="246"/>
    <cellStyle name="Millares 16 2 2 3 2" xfId="731"/>
    <cellStyle name="Millares 16 2 2 4" xfId="440"/>
    <cellStyle name="Millares 16 2 2 5" xfId="634"/>
    <cellStyle name="Millares 16 2 3" xfId="295"/>
    <cellStyle name="Millares 16 2 3 2" xfId="489"/>
    <cellStyle name="Millares 16 2 3 3" xfId="780"/>
    <cellStyle name="Millares 16 2 4" xfId="198"/>
    <cellStyle name="Millares 16 2 4 2" xfId="683"/>
    <cellStyle name="Millares 16 2 5" xfId="392"/>
    <cellStyle name="Millares 16 2 6" xfId="586"/>
    <cellStyle name="Millares 16 3" xfId="126"/>
    <cellStyle name="Millares 16 3 2" xfId="319"/>
    <cellStyle name="Millares 16 3 2 2" xfId="513"/>
    <cellStyle name="Millares 16 3 2 3" xfId="804"/>
    <cellStyle name="Millares 16 3 3" xfId="222"/>
    <cellStyle name="Millares 16 3 3 2" xfId="707"/>
    <cellStyle name="Millares 16 3 4" xfId="416"/>
    <cellStyle name="Millares 16 3 5" xfId="610"/>
    <cellStyle name="Millares 16 4" xfId="271"/>
    <cellStyle name="Millares 16 4 2" xfId="465"/>
    <cellStyle name="Millares 16 4 3" xfId="756"/>
    <cellStyle name="Millares 16 5" xfId="174"/>
    <cellStyle name="Millares 16 5 2" xfId="659"/>
    <cellStyle name="Millares 16 6" xfId="368"/>
    <cellStyle name="Millares 16 7" xfId="562"/>
    <cellStyle name="Millares 17" xfId="77"/>
    <cellStyle name="Millares 17 2" xfId="101"/>
    <cellStyle name="Millares 17 2 2" xfId="149"/>
    <cellStyle name="Millares 17 2 2 2" xfId="342"/>
    <cellStyle name="Millares 17 2 2 2 2" xfId="536"/>
    <cellStyle name="Millares 17 2 2 2 3" xfId="827"/>
    <cellStyle name="Millares 17 2 2 3" xfId="245"/>
    <cellStyle name="Millares 17 2 2 3 2" xfId="730"/>
    <cellStyle name="Millares 17 2 2 4" xfId="439"/>
    <cellStyle name="Millares 17 2 2 5" xfId="633"/>
    <cellStyle name="Millares 17 2 3" xfId="294"/>
    <cellStyle name="Millares 17 2 3 2" xfId="488"/>
    <cellStyle name="Millares 17 2 3 3" xfId="779"/>
    <cellStyle name="Millares 17 2 4" xfId="197"/>
    <cellStyle name="Millares 17 2 4 2" xfId="682"/>
    <cellStyle name="Millares 17 2 5" xfId="391"/>
    <cellStyle name="Millares 17 2 6" xfId="585"/>
    <cellStyle name="Millares 17 3" xfId="125"/>
    <cellStyle name="Millares 17 3 2" xfId="318"/>
    <cellStyle name="Millares 17 3 2 2" xfId="512"/>
    <cellStyle name="Millares 17 3 2 3" xfId="803"/>
    <cellStyle name="Millares 17 3 3" xfId="221"/>
    <cellStyle name="Millares 17 3 3 2" xfId="706"/>
    <cellStyle name="Millares 17 3 4" xfId="415"/>
    <cellStyle name="Millares 17 3 5" xfId="609"/>
    <cellStyle name="Millares 17 4" xfId="270"/>
    <cellStyle name="Millares 17 4 2" xfId="464"/>
    <cellStyle name="Millares 17 4 3" xfId="755"/>
    <cellStyle name="Millares 17 5" xfId="173"/>
    <cellStyle name="Millares 17 5 2" xfId="658"/>
    <cellStyle name="Millares 17 6" xfId="367"/>
    <cellStyle name="Millares 17 7" xfId="561"/>
    <cellStyle name="Millares 18" xfId="76"/>
    <cellStyle name="Millares 18 2" xfId="100"/>
    <cellStyle name="Millares 18 2 2" xfId="148"/>
    <cellStyle name="Millares 18 2 2 2" xfId="341"/>
    <cellStyle name="Millares 18 2 2 2 2" xfId="535"/>
    <cellStyle name="Millares 18 2 2 2 3" xfId="826"/>
    <cellStyle name="Millares 18 2 2 3" xfId="244"/>
    <cellStyle name="Millares 18 2 2 3 2" xfId="729"/>
    <cellStyle name="Millares 18 2 2 4" xfId="438"/>
    <cellStyle name="Millares 18 2 2 5" xfId="632"/>
    <cellStyle name="Millares 18 2 3" xfId="293"/>
    <cellStyle name="Millares 18 2 3 2" xfId="487"/>
    <cellStyle name="Millares 18 2 3 3" xfId="778"/>
    <cellStyle name="Millares 18 2 4" xfId="196"/>
    <cellStyle name="Millares 18 2 4 2" xfId="681"/>
    <cellStyle name="Millares 18 2 5" xfId="390"/>
    <cellStyle name="Millares 18 2 6" xfId="584"/>
    <cellStyle name="Millares 18 3" xfId="124"/>
    <cellStyle name="Millares 18 3 2" xfId="317"/>
    <cellStyle name="Millares 18 3 2 2" xfId="511"/>
    <cellStyle name="Millares 18 3 2 3" xfId="802"/>
    <cellStyle name="Millares 18 3 3" xfId="220"/>
    <cellStyle name="Millares 18 3 3 2" xfId="705"/>
    <cellStyle name="Millares 18 3 4" xfId="414"/>
    <cellStyle name="Millares 18 3 5" xfId="608"/>
    <cellStyle name="Millares 18 4" xfId="269"/>
    <cellStyle name="Millares 18 4 2" xfId="463"/>
    <cellStyle name="Millares 18 4 3" xfId="754"/>
    <cellStyle name="Millares 18 5" xfId="172"/>
    <cellStyle name="Millares 18 5 2" xfId="657"/>
    <cellStyle name="Millares 18 6" xfId="366"/>
    <cellStyle name="Millares 18 7" xfId="560"/>
    <cellStyle name="Millares 19" xfId="80"/>
    <cellStyle name="Millares 19 2" xfId="104"/>
    <cellStyle name="Millares 19 2 2" xfId="152"/>
    <cellStyle name="Millares 19 2 2 2" xfId="345"/>
    <cellStyle name="Millares 19 2 2 2 2" xfId="539"/>
    <cellStyle name="Millares 19 2 2 2 3" xfId="830"/>
    <cellStyle name="Millares 19 2 2 3" xfId="248"/>
    <cellStyle name="Millares 19 2 2 3 2" xfId="733"/>
    <cellStyle name="Millares 19 2 2 4" xfId="442"/>
    <cellStyle name="Millares 19 2 2 5" xfId="636"/>
    <cellStyle name="Millares 19 2 3" xfId="297"/>
    <cellStyle name="Millares 19 2 3 2" xfId="491"/>
    <cellStyle name="Millares 19 2 3 3" xfId="782"/>
    <cellStyle name="Millares 19 2 4" xfId="200"/>
    <cellStyle name="Millares 19 2 4 2" xfId="685"/>
    <cellStyle name="Millares 19 2 5" xfId="394"/>
    <cellStyle name="Millares 19 2 6" xfId="588"/>
    <cellStyle name="Millares 19 3" xfId="128"/>
    <cellStyle name="Millares 19 3 2" xfId="321"/>
    <cellStyle name="Millares 19 3 2 2" xfId="515"/>
    <cellStyle name="Millares 19 3 2 3" xfId="806"/>
    <cellStyle name="Millares 19 3 3" xfId="224"/>
    <cellStyle name="Millares 19 3 3 2" xfId="709"/>
    <cellStyle name="Millares 19 3 4" xfId="418"/>
    <cellStyle name="Millares 19 3 5" xfId="612"/>
    <cellStyle name="Millares 19 4" xfId="273"/>
    <cellStyle name="Millares 19 4 2" xfId="467"/>
    <cellStyle name="Millares 19 4 3" xfId="758"/>
    <cellStyle name="Millares 19 5" xfId="176"/>
    <cellStyle name="Millares 19 5 2" xfId="661"/>
    <cellStyle name="Millares 19 6" xfId="370"/>
    <cellStyle name="Millares 19 7" xfId="564"/>
    <cellStyle name="Millares 2" xfId="21"/>
    <cellStyle name="Millares 2 2" xfId="86"/>
    <cellStyle name="Millares 2 2 2" xfId="134"/>
    <cellStyle name="Millares 2 2 2 2" xfId="327"/>
    <cellStyle name="Millares 2 2 2 2 2" xfId="521"/>
    <cellStyle name="Millares 2 2 2 2 3" xfId="812"/>
    <cellStyle name="Millares 2 2 2 3" xfId="230"/>
    <cellStyle name="Millares 2 2 2 3 2" xfId="715"/>
    <cellStyle name="Millares 2 2 2 4" xfId="424"/>
    <cellStyle name="Millares 2 2 2 5" xfId="618"/>
    <cellStyle name="Millares 2 2 3" xfId="279"/>
    <cellStyle name="Millares 2 2 3 2" xfId="473"/>
    <cellStyle name="Millares 2 2 3 3" xfId="764"/>
    <cellStyle name="Millares 2 2 4" xfId="182"/>
    <cellStyle name="Millares 2 2 4 2" xfId="667"/>
    <cellStyle name="Millares 2 2 5" xfId="376"/>
    <cellStyle name="Millares 2 2 6" xfId="570"/>
    <cellStyle name="Millares 2 3" xfId="110"/>
    <cellStyle name="Millares 2 3 2" xfId="303"/>
    <cellStyle name="Millares 2 3 2 2" xfId="497"/>
    <cellStyle name="Millares 2 3 2 3" xfId="788"/>
    <cellStyle name="Millares 2 3 3" xfId="206"/>
    <cellStyle name="Millares 2 3 3 2" xfId="691"/>
    <cellStyle name="Millares 2 3 4" xfId="400"/>
    <cellStyle name="Millares 2 3 5" xfId="594"/>
    <cellStyle name="Millares 2 4" xfId="255"/>
    <cellStyle name="Millares 2 4 2" xfId="449"/>
    <cellStyle name="Millares 2 4 3" xfId="740"/>
    <cellStyle name="Millares 2 5" xfId="158"/>
    <cellStyle name="Millares 2 5 2" xfId="643"/>
    <cellStyle name="Millares 2 6" xfId="352"/>
    <cellStyle name="Millares 2 7" xfId="546"/>
    <cellStyle name="Millares 3" xfId="20"/>
    <cellStyle name="Millares 3 2" xfId="85"/>
    <cellStyle name="Millares 3 2 2" xfId="133"/>
    <cellStyle name="Millares 3 2 2 2" xfId="326"/>
    <cellStyle name="Millares 3 2 2 2 2" xfId="520"/>
    <cellStyle name="Millares 3 2 2 2 3" xfId="811"/>
    <cellStyle name="Millares 3 2 2 3" xfId="229"/>
    <cellStyle name="Millares 3 2 2 3 2" xfId="714"/>
    <cellStyle name="Millares 3 2 2 4" xfId="423"/>
    <cellStyle name="Millares 3 2 2 5" xfId="617"/>
    <cellStyle name="Millares 3 2 3" xfId="278"/>
    <cellStyle name="Millares 3 2 3 2" xfId="472"/>
    <cellStyle name="Millares 3 2 3 3" xfId="763"/>
    <cellStyle name="Millares 3 2 4" xfId="181"/>
    <cellStyle name="Millares 3 2 4 2" xfId="666"/>
    <cellStyle name="Millares 3 2 5" xfId="375"/>
    <cellStyle name="Millares 3 2 6" xfId="569"/>
    <cellStyle name="Millares 3 3" xfId="109"/>
    <cellStyle name="Millares 3 3 2" xfId="302"/>
    <cellStyle name="Millares 3 3 2 2" xfId="496"/>
    <cellStyle name="Millares 3 3 2 3" xfId="787"/>
    <cellStyle name="Millares 3 3 3" xfId="205"/>
    <cellStyle name="Millares 3 3 3 2" xfId="690"/>
    <cellStyle name="Millares 3 3 4" xfId="399"/>
    <cellStyle name="Millares 3 3 5" xfId="593"/>
    <cellStyle name="Millares 3 4" xfId="254"/>
    <cellStyle name="Millares 3 4 2" xfId="448"/>
    <cellStyle name="Millares 3 4 3" xfId="739"/>
    <cellStyle name="Millares 3 5" xfId="157"/>
    <cellStyle name="Millares 3 5 2" xfId="642"/>
    <cellStyle name="Millares 3 6" xfId="351"/>
    <cellStyle name="Millares 3 7" xfId="545"/>
    <cellStyle name="Millares 4" xfId="22"/>
    <cellStyle name="Millares 4 2" xfId="87"/>
    <cellStyle name="Millares 4 2 2" xfId="135"/>
    <cellStyle name="Millares 4 2 2 2" xfId="328"/>
    <cellStyle name="Millares 4 2 2 2 2" xfId="522"/>
    <cellStyle name="Millares 4 2 2 2 3" xfId="813"/>
    <cellStyle name="Millares 4 2 2 3" xfId="231"/>
    <cellStyle name="Millares 4 2 2 3 2" xfId="716"/>
    <cellStyle name="Millares 4 2 2 4" xfId="425"/>
    <cellStyle name="Millares 4 2 2 5" xfId="619"/>
    <cellStyle name="Millares 4 2 3" xfId="280"/>
    <cellStyle name="Millares 4 2 3 2" xfId="474"/>
    <cellStyle name="Millares 4 2 3 3" xfId="765"/>
    <cellStyle name="Millares 4 2 4" xfId="183"/>
    <cellStyle name="Millares 4 2 4 2" xfId="668"/>
    <cellStyle name="Millares 4 2 5" xfId="377"/>
    <cellStyle name="Millares 4 2 6" xfId="571"/>
    <cellStyle name="Millares 4 3" xfId="111"/>
    <cellStyle name="Millares 4 3 2" xfId="304"/>
    <cellStyle name="Millares 4 3 2 2" xfId="498"/>
    <cellStyle name="Millares 4 3 2 3" xfId="789"/>
    <cellStyle name="Millares 4 3 3" xfId="207"/>
    <cellStyle name="Millares 4 3 3 2" xfId="692"/>
    <cellStyle name="Millares 4 3 4" xfId="401"/>
    <cellStyle name="Millares 4 3 5" xfId="595"/>
    <cellStyle name="Millares 4 4" xfId="256"/>
    <cellStyle name="Millares 4 4 2" xfId="450"/>
    <cellStyle name="Millares 4 4 3" xfId="741"/>
    <cellStyle name="Millares 4 5" xfId="159"/>
    <cellStyle name="Millares 4 5 2" xfId="644"/>
    <cellStyle name="Millares 4 6" xfId="353"/>
    <cellStyle name="Millares 4 7" xfId="547"/>
    <cellStyle name="Millares 5" xfId="17"/>
    <cellStyle name="Millares 5 2" xfId="83"/>
    <cellStyle name="Millares 5 2 2" xfId="131"/>
    <cellStyle name="Millares 5 2 2 2" xfId="324"/>
    <cellStyle name="Millares 5 2 2 2 2" xfId="518"/>
    <cellStyle name="Millares 5 2 2 2 3" xfId="809"/>
    <cellStyle name="Millares 5 2 2 3" xfId="227"/>
    <cellStyle name="Millares 5 2 2 3 2" xfId="712"/>
    <cellStyle name="Millares 5 2 2 4" xfId="421"/>
    <cellStyle name="Millares 5 2 2 5" xfId="615"/>
    <cellStyle name="Millares 5 2 3" xfId="276"/>
    <cellStyle name="Millares 5 2 3 2" xfId="470"/>
    <cellStyle name="Millares 5 2 3 3" xfId="761"/>
    <cellStyle name="Millares 5 2 4" xfId="179"/>
    <cellStyle name="Millares 5 2 4 2" xfId="664"/>
    <cellStyle name="Millares 5 2 5" xfId="373"/>
    <cellStyle name="Millares 5 2 6" xfId="567"/>
    <cellStyle name="Millares 5 3" xfId="107"/>
    <cellStyle name="Millares 5 3 2" xfId="300"/>
    <cellStyle name="Millares 5 3 2 2" xfId="494"/>
    <cellStyle name="Millares 5 3 2 3" xfId="785"/>
    <cellStyle name="Millares 5 3 3" xfId="203"/>
    <cellStyle name="Millares 5 3 3 2" xfId="688"/>
    <cellStyle name="Millares 5 3 4" xfId="397"/>
    <cellStyle name="Millares 5 3 5" xfId="591"/>
    <cellStyle name="Millares 5 4" xfId="252"/>
    <cellStyle name="Millares 5 4 2" xfId="446"/>
    <cellStyle name="Millares 5 4 3" xfId="737"/>
    <cellStyle name="Millares 5 5" xfId="155"/>
    <cellStyle name="Millares 5 5 2" xfId="640"/>
    <cellStyle name="Millares 5 6" xfId="349"/>
    <cellStyle name="Millares 5 7" xfId="543"/>
    <cellStyle name="Millares 6" xfId="24"/>
    <cellStyle name="Millares 6 2" xfId="89"/>
    <cellStyle name="Millares 6 2 2" xfId="137"/>
    <cellStyle name="Millares 6 2 2 2" xfId="330"/>
    <cellStyle name="Millares 6 2 2 2 2" xfId="524"/>
    <cellStyle name="Millares 6 2 2 2 3" xfId="815"/>
    <cellStyle name="Millares 6 2 2 3" xfId="233"/>
    <cellStyle name="Millares 6 2 2 3 2" xfId="718"/>
    <cellStyle name="Millares 6 2 2 4" xfId="427"/>
    <cellStyle name="Millares 6 2 2 5" xfId="621"/>
    <cellStyle name="Millares 6 2 3" xfId="282"/>
    <cellStyle name="Millares 6 2 3 2" xfId="476"/>
    <cellStyle name="Millares 6 2 3 3" xfId="767"/>
    <cellStyle name="Millares 6 2 4" xfId="185"/>
    <cellStyle name="Millares 6 2 4 2" xfId="670"/>
    <cellStyle name="Millares 6 2 5" xfId="379"/>
    <cellStyle name="Millares 6 2 6" xfId="573"/>
    <cellStyle name="Millares 6 3" xfId="113"/>
    <cellStyle name="Millares 6 3 2" xfId="306"/>
    <cellStyle name="Millares 6 3 2 2" xfId="500"/>
    <cellStyle name="Millares 6 3 2 3" xfId="791"/>
    <cellStyle name="Millares 6 3 3" xfId="209"/>
    <cellStyle name="Millares 6 3 3 2" xfId="694"/>
    <cellStyle name="Millares 6 3 4" xfId="403"/>
    <cellStyle name="Millares 6 3 5" xfId="597"/>
    <cellStyle name="Millares 6 4" xfId="258"/>
    <cellStyle name="Millares 6 4 2" xfId="452"/>
    <cellStyle name="Millares 6 4 3" xfId="743"/>
    <cellStyle name="Millares 6 5" xfId="161"/>
    <cellStyle name="Millares 6 5 2" xfId="646"/>
    <cellStyle name="Millares 6 6" xfId="355"/>
    <cellStyle name="Millares 6 7" xfId="549"/>
    <cellStyle name="Millares 7" xfId="23"/>
    <cellStyle name="Millares 7 2" xfId="88"/>
    <cellStyle name="Millares 7 2 2" xfId="136"/>
    <cellStyle name="Millares 7 2 2 2" xfId="329"/>
    <cellStyle name="Millares 7 2 2 2 2" xfId="523"/>
    <cellStyle name="Millares 7 2 2 2 3" xfId="814"/>
    <cellStyle name="Millares 7 2 2 3" xfId="232"/>
    <cellStyle name="Millares 7 2 2 3 2" xfId="717"/>
    <cellStyle name="Millares 7 2 2 4" xfId="426"/>
    <cellStyle name="Millares 7 2 2 5" xfId="620"/>
    <cellStyle name="Millares 7 2 3" xfId="281"/>
    <cellStyle name="Millares 7 2 3 2" xfId="475"/>
    <cellStyle name="Millares 7 2 3 3" xfId="766"/>
    <cellStyle name="Millares 7 2 4" xfId="184"/>
    <cellStyle name="Millares 7 2 4 2" xfId="669"/>
    <cellStyle name="Millares 7 2 5" xfId="378"/>
    <cellStyle name="Millares 7 2 6" xfId="572"/>
    <cellStyle name="Millares 7 3" xfId="112"/>
    <cellStyle name="Millares 7 3 2" xfId="305"/>
    <cellStyle name="Millares 7 3 2 2" xfId="499"/>
    <cellStyle name="Millares 7 3 2 3" xfId="790"/>
    <cellStyle name="Millares 7 3 3" xfId="208"/>
    <cellStyle name="Millares 7 3 3 2" xfId="693"/>
    <cellStyle name="Millares 7 3 4" xfId="402"/>
    <cellStyle name="Millares 7 3 5" xfId="596"/>
    <cellStyle name="Millares 7 4" xfId="257"/>
    <cellStyle name="Millares 7 4 2" xfId="451"/>
    <cellStyle name="Millares 7 4 3" xfId="742"/>
    <cellStyle name="Millares 7 5" xfId="160"/>
    <cellStyle name="Millares 7 5 2" xfId="645"/>
    <cellStyle name="Millares 7 6" xfId="354"/>
    <cellStyle name="Millares 7 7" xfId="548"/>
    <cellStyle name="Millares 8" xfId="25"/>
    <cellStyle name="Millares 8 2" xfId="90"/>
    <cellStyle name="Millares 8 2 2" xfId="138"/>
    <cellStyle name="Millares 8 2 2 2" xfId="331"/>
    <cellStyle name="Millares 8 2 2 2 2" xfId="525"/>
    <cellStyle name="Millares 8 2 2 2 3" xfId="816"/>
    <cellStyle name="Millares 8 2 2 3" xfId="234"/>
    <cellStyle name="Millares 8 2 2 3 2" xfId="719"/>
    <cellStyle name="Millares 8 2 2 4" xfId="428"/>
    <cellStyle name="Millares 8 2 2 5" xfId="622"/>
    <cellStyle name="Millares 8 2 3" xfId="283"/>
    <cellStyle name="Millares 8 2 3 2" xfId="477"/>
    <cellStyle name="Millares 8 2 3 3" xfId="768"/>
    <cellStyle name="Millares 8 2 4" xfId="186"/>
    <cellStyle name="Millares 8 2 4 2" xfId="671"/>
    <cellStyle name="Millares 8 2 5" xfId="380"/>
    <cellStyle name="Millares 8 2 6" xfId="574"/>
    <cellStyle name="Millares 8 3" xfId="114"/>
    <cellStyle name="Millares 8 3 2" xfId="307"/>
    <cellStyle name="Millares 8 3 2 2" xfId="501"/>
    <cellStyle name="Millares 8 3 2 3" xfId="792"/>
    <cellStyle name="Millares 8 3 3" xfId="210"/>
    <cellStyle name="Millares 8 3 3 2" xfId="695"/>
    <cellStyle name="Millares 8 3 4" xfId="404"/>
    <cellStyle name="Millares 8 3 5" xfId="598"/>
    <cellStyle name="Millares 8 4" xfId="259"/>
    <cellStyle name="Millares 8 4 2" xfId="453"/>
    <cellStyle name="Millares 8 4 3" xfId="744"/>
    <cellStyle name="Millares 8 5" xfId="162"/>
    <cellStyle name="Millares 8 5 2" xfId="647"/>
    <cellStyle name="Millares 8 6" xfId="356"/>
    <cellStyle name="Millares 8 7" xfId="550"/>
    <cellStyle name="Millares 9" xfId="28"/>
    <cellStyle name="Millares 9 2" xfId="93"/>
    <cellStyle name="Millares 9 2 2" xfId="141"/>
    <cellStyle name="Millares 9 2 2 2" xfId="334"/>
    <cellStyle name="Millares 9 2 2 2 2" xfId="528"/>
    <cellStyle name="Millares 9 2 2 2 3" xfId="819"/>
    <cellStyle name="Millares 9 2 2 3" xfId="237"/>
    <cellStyle name="Millares 9 2 2 3 2" xfId="722"/>
    <cellStyle name="Millares 9 2 2 4" xfId="431"/>
    <cellStyle name="Millares 9 2 2 5" xfId="625"/>
    <cellStyle name="Millares 9 2 3" xfId="286"/>
    <cellStyle name="Millares 9 2 3 2" xfId="480"/>
    <cellStyle name="Millares 9 2 3 3" xfId="771"/>
    <cellStyle name="Millares 9 2 4" xfId="189"/>
    <cellStyle name="Millares 9 2 4 2" xfId="674"/>
    <cellStyle name="Millares 9 2 5" xfId="383"/>
    <cellStyle name="Millares 9 2 6" xfId="577"/>
    <cellStyle name="Millares 9 3" xfId="117"/>
    <cellStyle name="Millares 9 3 2" xfId="310"/>
    <cellStyle name="Millares 9 3 2 2" xfId="504"/>
    <cellStyle name="Millares 9 3 2 3" xfId="795"/>
    <cellStyle name="Millares 9 3 3" xfId="213"/>
    <cellStyle name="Millares 9 3 3 2" xfId="698"/>
    <cellStyle name="Millares 9 3 4" xfId="407"/>
    <cellStyle name="Millares 9 3 5" xfId="601"/>
    <cellStyle name="Millares 9 4" xfId="262"/>
    <cellStyle name="Millares 9 4 2" xfId="456"/>
    <cellStyle name="Millares 9 4 3" xfId="747"/>
    <cellStyle name="Millares 9 5" xfId="165"/>
    <cellStyle name="Millares 9 5 2" xfId="650"/>
    <cellStyle name="Millares 9 6" xfId="359"/>
    <cellStyle name="Millares 9 7" xfId="553"/>
    <cellStyle name="Moneda 2" xfId="9"/>
    <cellStyle name="Moneda 2 2" xfId="16"/>
    <cellStyle name="Moneda 3" xfId="73"/>
    <cellStyle name="Moneda 3 2" xfId="97"/>
    <cellStyle name="Moneda 3 2 2" xfId="145"/>
    <cellStyle name="Moneda 3 2 2 2" xfId="338"/>
    <cellStyle name="Moneda 3 2 2 2 2" xfId="532"/>
    <cellStyle name="Moneda 3 2 2 2 3" xfId="823"/>
    <cellStyle name="Moneda 3 2 2 3" xfId="241"/>
    <cellStyle name="Moneda 3 2 2 3 2" xfId="726"/>
    <cellStyle name="Moneda 3 2 2 4" xfId="435"/>
    <cellStyle name="Moneda 3 2 2 5" xfId="629"/>
    <cellStyle name="Moneda 3 2 3" xfId="290"/>
    <cellStyle name="Moneda 3 2 3 2" xfId="484"/>
    <cellStyle name="Moneda 3 2 3 3" xfId="775"/>
    <cellStyle name="Moneda 3 2 4" xfId="193"/>
    <cellStyle name="Moneda 3 2 4 2" xfId="678"/>
    <cellStyle name="Moneda 3 2 5" xfId="387"/>
    <cellStyle name="Moneda 3 2 6" xfId="581"/>
    <cellStyle name="Moneda 3 3" xfId="121"/>
    <cellStyle name="Moneda 3 3 2" xfId="314"/>
    <cellStyle name="Moneda 3 3 2 2" xfId="508"/>
    <cellStyle name="Moneda 3 3 2 3" xfId="799"/>
    <cellStyle name="Moneda 3 3 3" xfId="217"/>
    <cellStyle name="Moneda 3 3 3 2" xfId="702"/>
    <cellStyle name="Moneda 3 3 4" xfId="411"/>
    <cellStyle name="Moneda 3 3 5" xfId="605"/>
    <cellStyle name="Moneda 3 4" xfId="266"/>
    <cellStyle name="Moneda 3 4 2" xfId="460"/>
    <cellStyle name="Moneda 3 4 3" xfId="751"/>
    <cellStyle name="Moneda 3 5" xfId="169"/>
    <cellStyle name="Moneda 3 5 2" xfId="654"/>
    <cellStyle name="Moneda 3 6" xfId="363"/>
    <cellStyle name="Moneda 3 7" xfId="557"/>
    <cellStyle name="Moneda 4" xfId="81"/>
    <cellStyle name="Moneda 4 2" xfId="105"/>
    <cellStyle name="Moneda 4 2 2" xfId="153"/>
    <cellStyle name="Moneda 4 2 2 2" xfId="346"/>
    <cellStyle name="Moneda 4 2 2 2 2" xfId="540"/>
    <cellStyle name="Moneda 4 2 2 2 3" xfId="831"/>
    <cellStyle name="Moneda 4 2 2 3" xfId="249"/>
    <cellStyle name="Moneda 4 2 2 3 2" xfId="734"/>
    <cellStyle name="Moneda 4 2 2 4" xfId="443"/>
    <cellStyle name="Moneda 4 2 2 5" xfId="637"/>
    <cellStyle name="Moneda 4 2 3" xfId="298"/>
    <cellStyle name="Moneda 4 2 3 2" xfId="492"/>
    <cellStyle name="Moneda 4 2 3 3" xfId="783"/>
    <cellStyle name="Moneda 4 2 4" xfId="201"/>
    <cellStyle name="Moneda 4 2 4 2" xfId="686"/>
    <cellStyle name="Moneda 4 2 5" xfId="395"/>
    <cellStyle name="Moneda 4 2 6" xfId="589"/>
    <cellStyle name="Moneda 4 3" xfId="129"/>
    <cellStyle name="Moneda 4 3 2" xfId="322"/>
    <cellStyle name="Moneda 4 3 2 2" xfId="516"/>
    <cellStyle name="Moneda 4 3 2 3" xfId="807"/>
    <cellStyle name="Moneda 4 3 3" xfId="225"/>
    <cellStyle name="Moneda 4 3 3 2" xfId="710"/>
    <cellStyle name="Moneda 4 3 4" xfId="419"/>
    <cellStyle name="Moneda 4 3 5" xfId="613"/>
    <cellStyle name="Moneda 4 4" xfId="274"/>
    <cellStyle name="Moneda 4 4 2" xfId="468"/>
    <cellStyle name="Moneda 4 4 3" xfId="759"/>
    <cellStyle name="Moneda 4 5" xfId="177"/>
    <cellStyle name="Moneda 4 5 2" xfId="662"/>
    <cellStyle name="Moneda 4 6" xfId="371"/>
    <cellStyle name="Moneda 4 7" xfId="565"/>
    <cellStyle name="Moneda 5" xfId="347"/>
    <cellStyle name="Moneda 5 2" xfId="541"/>
    <cellStyle name="Moneda 5 3" xfId="832"/>
    <cellStyle name="Moneda 6" xfId="250"/>
    <cellStyle name="Moneda 6 2" xfId="735"/>
    <cellStyle name="Moneda 7" xfId="444"/>
    <cellStyle name="Moneda 8" xfId="638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154706" y="493059"/>
          <a:ext cx="2207559" cy="997323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7"/>
  <sheetViews>
    <sheetView showGridLines="0" showZeros="0" tabSelected="1" zoomScale="40" zoomScaleNormal="40" workbookViewId="0">
      <selection activeCell="B27" sqref="B27"/>
    </sheetView>
  </sheetViews>
  <sheetFormatPr baseColWidth="10" defaultRowHeight="15"/>
  <cols>
    <col min="2" max="4" width="68" customWidth="1"/>
  </cols>
  <sheetData>
    <row r="1" spans="1:5" ht="30" thickBot="1">
      <c r="A1" s="2"/>
      <c r="B1" s="2"/>
      <c r="C1" s="2"/>
      <c r="D1" s="4"/>
      <c r="E1" s="2"/>
    </row>
    <row r="2" spans="1:5" ht="17.25" thickBot="1">
      <c r="A2" s="2"/>
      <c r="B2" s="21"/>
      <c r="C2" s="22"/>
      <c r="D2" s="23"/>
      <c r="E2" s="2"/>
    </row>
    <row r="3" spans="1:5" ht="15.75" thickBot="1">
      <c r="A3" s="2"/>
      <c r="B3" s="2"/>
      <c r="C3" s="2"/>
      <c r="D3" s="2"/>
      <c r="E3" s="2"/>
    </row>
    <row r="4" spans="1:5">
      <c r="A4" s="2"/>
      <c r="B4" s="24"/>
      <c r="C4" s="25"/>
      <c r="D4" s="26"/>
      <c r="E4" s="2"/>
    </row>
    <row r="5" spans="1:5">
      <c r="A5" s="2"/>
      <c r="B5" s="27"/>
      <c r="C5" s="28"/>
      <c r="D5" s="29"/>
      <c r="E5" s="2"/>
    </row>
    <row r="6" spans="1:5">
      <c r="A6" s="2"/>
      <c r="B6" s="27"/>
      <c r="C6" s="28"/>
      <c r="D6" s="29"/>
      <c r="E6" s="2"/>
    </row>
    <row r="7" spans="1:5" ht="28.5">
      <c r="A7" s="5"/>
      <c r="B7" s="27"/>
      <c r="C7" s="30"/>
      <c r="D7" s="29"/>
      <c r="E7" s="3"/>
    </row>
    <row r="8" spans="1:5" ht="106.5" customHeight="1">
      <c r="A8" s="2"/>
      <c r="B8" s="27"/>
      <c r="C8" s="31"/>
      <c r="D8" s="29"/>
      <c r="E8" s="2"/>
    </row>
    <row r="9" spans="1:5" ht="150" customHeight="1">
      <c r="A9" s="2"/>
      <c r="B9" s="287" t="s">
        <v>55</v>
      </c>
      <c r="C9" s="288"/>
      <c r="D9" s="289"/>
      <c r="E9" s="2"/>
    </row>
    <row r="10" spans="1:5" ht="50.25" customHeight="1">
      <c r="A10" s="2"/>
      <c r="B10" s="284" t="s">
        <v>73</v>
      </c>
      <c r="C10" s="285"/>
      <c r="D10" s="286"/>
      <c r="E10" s="2"/>
    </row>
    <row r="11" spans="1:5" s="7" customFormat="1">
      <c r="B11" s="27"/>
      <c r="C11" s="28"/>
      <c r="D11" s="29"/>
    </row>
    <row r="12" spans="1:5" s="35" customFormat="1" ht="36" customHeight="1">
      <c r="B12" s="284" t="s">
        <v>56</v>
      </c>
      <c r="C12" s="285"/>
      <c r="D12" s="286"/>
    </row>
    <row r="13" spans="1:5">
      <c r="A13" s="2"/>
      <c r="B13" s="27"/>
      <c r="C13" s="28"/>
      <c r="D13" s="29"/>
      <c r="E13" s="2"/>
    </row>
    <row r="14" spans="1:5" s="1" customFormat="1" ht="39.75" customHeight="1" thickBot="1">
      <c r="B14" s="32"/>
      <c r="C14" s="33"/>
      <c r="D14" s="34"/>
    </row>
    <row r="15" spans="1:5" ht="15.75" thickBot="1">
      <c r="A15" s="2"/>
      <c r="B15" s="2"/>
      <c r="C15" s="2"/>
      <c r="D15" s="2"/>
      <c r="E15" s="2"/>
    </row>
    <row r="16" spans="1:5" ht="17.25" thickBot="1">
      <c r="A16" s="2"/>
      <c r="B16" s="21"/>
      <c r="C16" s="22"/>
      <c r="D16" s="23"/>
      <c r="E16" s="2"/>
    </row>
    <row r="17" spans="2:5" ht="27">
      <c r="B17" s="2"/>
      <c r="C17" s="6"/>
      <c r="D17" s="2"/>
      <c r="E17" s="2"/>
    </row>
  </sheetData>
  <mergeCells count="3">
    <mergeCell ref="B10:D10"/>
    <mergeCell ref="B9:D9"/>
    <mergeCell ref="B12:D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D13"/>
  <sheetViews>
    <sheetView showGridLines="0" showZeros="0" zoomScale="70" zoomScaleNormal="70" workbookViewId="0">
      <selection activeCell="B29" sqref="B29"/>
    </sheetView>
  </sheetViews>
  <sheetFormatPr baseColWidth="10" defaultRowHeight="15"/>
  <cols>
    <col min="1" max="1" width="2.5703125" style="109" customWidth="1"/>
    <col min="2" max="2" width="64.42578125" style="54" customWidth="1"/>
    <col min="3" max="3" width="38.42578125" style="52" customWidth="1"/>
    <col min="4" max="4" width="2.28515625" style="109" customWidth="1"/>
    <col min="5" max="16384" width="11.42578125" style="19"/>
  </cols>
  <sheetData>
    <row r="1" spans="1:4" ht="15.75" thickBot="1"/>
    <row r="2" spans="1:4" ht="16.5">
      <c r="B2" s="202" t="s">
        <v>55</v>
      </c>
    </row>
    <row r="3" spans="1:4" ht="16.5">
      <c r="B3" s="203" t="s">
        <v>72</v>
      </c>
    </row>
    <row r="4" spans="1:4" ht="16.5">
      <c r="B4" s="203" t="s">
        <v>56</v>
      </c>
    </row>
    <row r="5" spans="1:4" ht="20.25" thickBot="1">
      <c r="B5" s="204" t="s">
        <v>97</v>
      </c>
    </row>
    <row r="6" spans="1:4" ht="15.75" thickBot="1"/>
    <row r="7" spans="1:4" ht="15.75" customHeight="1">
      <c r="B7" s="293" t="s">
        <v>47</v>
      </c>
      <c r="C7" s="290" t="s">
        <v>48</v>
      </c>
    </row>
    <row r="8" spans="1:4" ht="15" customHeight="1">
      <c r="B8" s="294"/>
      <c r="C8" s="291"/>
    </row>
    <row r="9" spans="1:4" ht="15.75" customHeight="1" thickBot="1">
      <c r="B9" s="295"/>
      <c r="C9" s="292"/>
    </row>
    <row r="10" spans="1:4" s="20" customFormat="1" ht="35.25" customHeight="1">
      <c r="A10" s="87"/>
      <c r="B10" s="125" t="s">
        <v>80</v>
      </c>
      <c r="C10" s="198">
        <v>20402.113467999996</v>
      </c>
      <c r="D10" s="109"/>
    </row>
    <row r="11" spans="1:4" s="20" customFormat="1" ht="35.25" customHeight="1">
      <c r="A11" s="87"/>
      <c r="B11" s="51" t="s">
        <v>20</v>
      </c>
      <c r="C11" s="199">
        <v>10909.792816999998</v>
      </c>
      <c r="D11" s="109"/>
    </row>
    <row r="12" spans="1:4" s="20" customFormat="1" ht="35.25" customHeight="1" thickBot="1">
      <c r="A12" s="87"/>
      <c r="B12" s="200" t="s">
        <v>46</v>
      </c>
      <c r="C12" s="201">
        <v>8684.5571999999993</v>
      </c>
      <c r="D12" s="109"/>
    </row>
    <row r="13" spans="1:4" s="109" customFormat="1">
      <c r="B13" s="54"/>
      <c r="C13" s="19"/>
    </row>
  </sheetData>
  <mergeCells count="2">
    <mergeCell ref="C7:C9"/>
    <mergeCell ref="B7:B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AL22"/>
  <sheetViews>
    <sheetView showGridLines="0" showZeros="0" zoomScale="70" zoomScaleNormal="70" workbookViewId="0">
      <selection activeCell="F12" sqref="F12:AG15"/>
    </sheetView>
  </sheetViews>
  <sheetFormatPr baseColWidth="10" defaultRowHeight="15"/>
  <cols>
    <col min="1" max="1" width="2.5703125" style="68" customWidth="1"/>
    <col min="2" max="2" width="27.42578125" style="54" customWidth="1"/>
    <col min="3" max="3" width="16.5703125" style="54" customWidth="1"/>
    <col min="4" max="4" width="12.28515625" style="52" customWidth="1"/>
    <col min="5" max="5" width="39.42578125" style="68" bestFit="1" customWidth="1"/>
    <col min="6" max="6" width="4.5703125" style="136" customWidth="1"/>
    <col min="7" max="13" width="4.28515625" style="136" customWidth="1"/>
    <col min="14" max="14" width="4.5703125" style="136" customWidth="1"/>
    <col min="15" max="21" width="4.28515625" style="136" customWidth="1"/>
    <col min="22" max="22" width="4.5703125" style="136" customWidth="1"/>
    <col min="23" max="29" width="4.28515625" style="136" customWidth="1"/>
    <col min="30" max="30" width="4.5703125" style="136" customWidth="1"/>
    <col min="31" max="34" width="4.28515625" style="136" customWidth="1"/>
    <col min="35" max="35" width="16.85546875" style="68" customWidth="1"/>
    <col min="36" max="36" width="10.140625" style="68" customWidth="1"/>
    <col min="37" max="37" width="20.140625" style="68" customWidth="1"/>
    <col min="38" max="38" width="3.7109375" style="68" customWidth="1"/>
    <col min="39" max="16384" width="11.42578125" style="19"/>
  </cols>
  <sheetData>
    <row r="1" spans="1:38" ht="15.75" thickBot="1"/>
    <row r="2" spans="1:38" ht="19.5">
      <c r="B2" s="90" t="s">
        <v>55</v>
      </c>
      <c r="C2" s="74"/>
      <c r="D2" s="105"/>
      <c r="E2" s="101"/>
    </row>
    <row r="3" spans="1:38" ht="19.5">
      <c r="B3" s="83" t="s">
        <v>72</v>
      </c>
      <c r="C3" s="75"/>
      <c r="D3" s="106"/>
      <c r="E3" s="102"/>
    </row>
    <row r="4" spans="1:38" ht="19.5">
      <c r="B4" s="83" t="s">
        <v>56</v>
      </c>
      <c r="C4" s="75"/>
      <c r="D4" s="106"/>
      <c r="E4" s="102"/>
    </row>
    <row r="5" spans="1:38" ht="19.5">
      <c r="A5" s="136"/>
      <c r="B5" s="83" t="s">
        <v>73</v>
      </c>
      <c r="C5" s="75"/>
      <c r="D5" s="120"/>
      <c r="E5" s="115"/>
      <c r="AI5" s="136"/>
      <c r="AJ5" s="136"/>
      <c r="AK5" s="136"/>
      <c r="AL5" s="136"/>
    </row>
    <row r="6" spans="1:38" ht="19.5">
      <c r="B6" s="83" t="s">
        <v>96</v>
      </c>
      <c r="C6" s="75"/>
      <c r="D6" s="108"/>
      <c r="E6" s="103"/>
      <c r="AI6" s="14"/>
    </row>
    <row r="7" spans="1:38" ht="20.25" thickBot="1">
      <c r="B7" s="76" t="s">
        <v>34</v>
      </c>
      <c r="C7" s="73"/>
      <c r="D7" s="107"/>
      <c r="E7" s="100"/>
      <c r="AI7" s="14"/>
    </row>
    <row r="8" spans="1:38" ht="15.75" thickBot="1"/>
    <row r="9" spans="1:38" ht="15.75" customHeight="1">
      <c r="B9" s="293" t="s">
        <v>35</v>
      </c>
      <c r="C9" s="297" t="s">
        <v>40</v>
      </c>
      <c r="D9" s="297" t="s">
        <v>95</v>
      </c>
      <c r="E9" s="297" t="s">
        <v>3</v>
      </c>
      <c r="F9" s="304" t="s">
        <v>74</v>
      </c>
      <c r="G9" s="304"/>
      <c r="H9" s="304"/>
      <c r="I9" s="304"/>
      <c r="J9" s="304"/>
      <c r="K9" s="304"/>
      <c r="L9" s="304"/>
      <c r="M9" s="304"/>
      <c r="N9" s="304"/>
      <c r="O9" s="305" t="s">
        <v>57</v>
      </c>
      <c r="P9" s="306"/>
      <c r="Q9" s="306"/>
      <c r="R9" s="306"/>
      <c r="S9" s="306"/>
      <c r="T9" s="306"/>
      <c r="U9" s="306"/>
      <c r="V9" s="306"/>
      <c r="W9" s="306"/>
      <c r="X9" s="306"/>
      <c r="Y9" s="306"/>
      <c r="Z9" s="306"/>
      <c r="AA9" s="306"/>
      <c r="AB9" s="306"/>
      <c r="AC9" s="306"/>
      <c r="AD9" s="306"/>
      <c r="AE9" s="306"/>
      <c r="AF9" s="306"/>
      <c r="AG9" s="306"/>
      <c r="AH9" s="307"/>
      <c r="AI9" s="302" t="s">
        <v>4</v>
      </c>
      <c r="AJ9" s="302" t="s">
        <v>5</v>
      </c>
      <c r="AK9" s="300" t="s">
        <v>6</v>
      </c>
    </row>
    <row r="10" spans="1:38" ht="15" customHeight="1">
      <c r="B10" s="294"/>
      <c r="C10" s="298"/>
      <c r="D10" s="298"/>
      <c r="E10" s="298"/>
      <c r="F10" s="141" t="s">
        <v>12</v>
      </c>
      <c r="G10" s="50" t="s">
        <v>13</v>
      </c>
      <c r="H10" s="141" t="s">
        <v>7</v>
      </c>
      <c r="I10" s="50" t="s">
        <v>8</v>
      </c>
      <c r="J10" s="50" t="s">
        <v>9</v>
      </c>
      <c r="K10" s="50" t="s">
        <v>10</v>
      </c>
      <c r="L10" s="50" t="s">
        <v>11</v>
      </c>
      <c r="M10" s="50" t="s">
        <v>12</v>
      </c>
      <c r="N10" s="144" t="s">
        <v>13</v>
      </c>
      <c r="O10" s="146" t="s">
        <v>7</v>
      </c>
      <c r="P10" s="50" t="s">
        <v>8</v>
      </c>
      <c r="Q10" s="50" t="s">
        <v>9</v>
      </c>
      <c r="R10" s="50" t="s">
        <v>10</v>
      </c>
      <c r="S10" s="50" t="s">
        <v>11</v>
      </c>
      <c r="T10" s="50" t="s">
        <v>12</v>
      </c>
      <c r="U10" s="50" t="s">
        <v>13</v>
      </c>
      <c r="V10" s="146" t="s">
        <v>7</v>
      </c>
      <c r="W10" s="50" t="s">
        <v>8</v>
      </c>
      <c r="X10" s="50" t="s">
        <v>9</v>
      </c>
      <c r="Y10" s="50" t="s">
        <v>10</v>
      </c>
      <c r="Z10" s="50" t="s">
        <v>11</v>
      </c>
      <c r="AA10" s="50" t="s">
        <v>12</v>
      </c>
      <c r="AB10" s="50" t="s">
        <v>13</v>
      </c>
      <c r="AC10" s="146" t="s">
        <v>7</v>
      </c>
      <c r="AD10" s="50" t="s">
        <v>8</v>
      </c>
      <c r="AE10" s="50" t="s">
        <v>9</v>
      </c>
      <c r="AF10" s="50" t="s">
        <v>10</v>
      </c>
      <c r="AG10" s="50" t="s">
        <v>11</v>
      </c>
      <c r="AH10" s="134" t="s">
        <v>12</v>
      </c>
      <c r="AI10" s="303"/>
      <c r="AJ10" s="303"/>
      <c r="AK10" s="301"/>
    </row>
    <row r="11" spans="1:38" ht="15.75" customHeight="1" thickBot="1">
      <c r="B11" s="296"/>
      <c r="C11" s="299"/>
      <c r="D11" s="299"/>
      <c r="E11" s="299"/>
      <c r="F11" s="142">
        <v>20</v>
      </c>
      <c r="G11" s="123">
        <v>21</v>
      </c>
      <c r="H11" s="123">
        <v>22</v>
      </c>
      <c r="I11" s="123">
        <v>23</v>
      </c>
      <c r="J11" s="123">
        <v>24</v>
      </c>
      <c r="K11" s="123">
        <v>25</v>
      </c>
      <c r="L11" s="123">
        <v>26</v>
      </c>
      <c r="M11" s="123">
        <v>27</v>
      </c>
      <c r="N11" s="145">
        <v>28</v>
      </c>
      <c r="O11" s="124">
        <v>1</v>
      </c>
      <c r="P11" s="123">
        <v>2</v>
      </c>
      <c r="Q11" s="123">
        <v>3</v>
      </c>
      <c r="R11" s="123">
        <v>4</v>
      </c>
      <c r="S11" s="123">
        <v>5</v>
      </c>
      <c r="T11" s="123">
        <v>6</v>
      </c>
      <c r="U11" s="123">
        <v>7</v>
      </c>
      <c r="V11" s="123">
        <v>8</v>
      </c>
      <c r="W11" s="123">
        <v>9</v>
      </c>
      <c r="X11" s="123">
        <v>10</v>
      </c>
      <c r="Y11" s="123">
        <v>11</v>
      </c>
      <c r="Z11" s="123">
        <v>12</v>
      </c>
      <c r="AA11" s="123">
        <v>13</v>
      </c>
      <c r="AB11" s="123">
        <v>14</v>
      </c>
      <c r="AC11" s="123">
        <v>15</v>
      </c>
      <c r="AD11" s="123">
        <v>16</v>
      </c>
      <c r="AE11" s="123">
        <v>17</v>
      </c>
      <c r="AF11" s="123">
        <v>18</v>
      </c>
      <c r="AG11" s="123">
        <v>19</v>
      </c>
      <c r="AH11" s="135">
        <v>20</v>
      </c>
      <c r="AI11" s="303"/>
      <c r="AJ11" s="303"/>
      <c r="AK11" s="301"/>
    </row>
    <row r="12" spans="1:38" s="20" customFormat="1" ht="40.5" customHeight="1">
      <c r="A12" s="137"/>
      <c r="B12" s="164" t="s">
        <v>94</v>
      </c>
      <c r="C12" s="323" t="s">
        <v>32</v>
      </c>
      <c r="D12" s="165" t="s">
        <v>11</v>
      </c>
      <c r="E12" s="165" t="s">
        <v>78</v>
      </c>
      <c r="F12" s="268"/>
      <c r="G12" s="269"/>
      <c r="H12" s="269"/>
      <c r="I12" s="269"/>
      <c r="J12" s="269"/>
      <c r="K12" s="270"/>
      <c r="L12" s="271">
        <v>1</v>
      </c>
      <c r="M12" s="272"/>
      <c r="N12" s="269"/>
      <c r="O12" s="273"/>
      <c r="P12" s="269"/>
      <c r="Q12" s="269"/>
      <c r="R12" s="269"/>
      <c r="S12" s="269"/>
      <c r="T12" s="274"/>
      <c r="U12" s="269"/>
      <c r="V12" s="269"/>
      <c r="W12" s="275"/>
      <c r="X12" s="269"/>
      <c r="Y12" s="269"/>
      <c r="Z12" s="271">
        <v>1</v>
      </c>
      <c r="AA12" s="269"/>
      <c r="AB12" s="269"/>
      <c r="AC12" s="275"/>
      <c r="AD12" s="269"/>
      <c r="AE12" s="275"/>
      <c r="AF12" s="269"/>
      <c r="AG12" s="269"/>
      <c r="AH12" s="276"/>
      <c r="AI12" s="166">
        <v>20767.2</v>
      </c>
      <c r="AJ12" s="167">
        <v>0.88100000000000001</v>
      </c>
      <c r="AK12" s="205">
        <v>2471.2968000000001</v>
      </c>
      <c r="AL12" s="154"/>
    </row>
    <row r="13" spans="1:38" s="20" customFormat="1" ht="40.5" customHeight="1">
      <c r="A13" s="137"/>
      <c r="B13" s="161" t="s">
        <v>84</v>
      </c>
      <c r="C13" s="324" t="s">
        <v>32</v>
      </c>
      <c r="D13" s="168" t="s">
        <v>37</v>
      </c>
      <c r="E13" s="160" t="s">
        <v>78</v>
      </c>
      <c r="F13" s="268"/>
      <c r="G13" s="277"/>
      <c r="H13" s="274"/>
      <c r="I13" s="274"/>
      <c r="J13" s="274"/>
      <c r="K13" s="274">
        <v>1</v>
      </c>
      <c r="L13" s="274"/>
      <c r="M13" s="274"/>
      <c r="N13" s="274"/>
      <c r="O13" s="268"/>
      <c r="P13" s="274"/>
      <c r="Q13" s="274"/>
      <c r="R13" s="274"/>
      <c r="S13" s="274"/>
      <c r="T13" s="274"/>
      <c r="U13" s="274"/>
      <c r="V13" s="278"/>
      <c r="W13" s="274"/>
      <c r="X13" s="274">
        <v>1</v>
      </c>
      <c r="Y13" s="274"/>
      <c r="Z13" s="274"/>
      <c r="AA13" s="274"/>
      <c r="AB13" s="274"/>
      <c r="AC13" s="274"/>
      <c r="AD13" s="278"/>
      <c r="AE13" s="274"/>
      <c r="AF13" s="274"/>
      <c r="AG13" s="274"/>
      <c r="AH13" s="279"/>
      <c r="AI13" s="169">
        <v>44136</v>
      </c>
      <c r="AJ13" s="170">
        <v>0.92</v>
      </c>
      <c r="AK13" s="206">
        <v>3530.8799999999974</v>
      </c>
      <c r="AL13" s="154"/>
    </row>
    <row r="14" spans="1:38" s="20" customFormat="1" ht="40.5" customHeight="1">
      <c r="A14" s="137"/>
      <c r="B14" s="161" t="s">
        <v>102</v>
      </c>
      <c r="C14" s="324" t="s">
        <v>32</v>
      </c>
      <c r="D14" s="160" t="s">
        <v>54</v>
      </c>
      <c r="E14" s="160" t="s">
        <v>78</v>
      </c>
      <c r="F14" s="271">
        <v>1</v>
      </c>
      <c r="G14" s="277"/>
      <c r="H14" s="280"/>
      <c r="I14" s="274"/>
      <c r="J14" s="274"/>
      <c r="K14" s="274"/>
      <c r="L14" s="274"/>
      <c r="M14" s="274"/>
      <c r="N14" s="274"/>
      <c r="O14" s="268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  <c r="AF14" s="274"/>
      <c r="AG14" s="274"/>
      <c r="AH14" s="279"/>
      <c r="AI14" s="169">
        <v>23606.399999999998</v>
      </c>
      <c r="AJ14" s="170">
        <v>0.8</v>
      </c>
      <c r="AK14" s="206">
        <v>4721.2799999999988</v>
      </c>
      <c r="AL14" s="136"/>
    </row>
    <row r="15" spans="1:38" s="20" customFormat="1" ht="40.5" customHeight="1" thickBot="1">
      <c r="A15" s="137"/>
      <c r="B15" s="162" t="s">
        <v>101</v>
      </c>
      <c r="C15" s="325" t="s">
        <v>77</v>
      </c>
      <c r="D15" s="207" t="s">
        <v>11</v>
      </c>
      <c r="E15" s="207" t="s">
        <v>78</v>
      </c>
      <c r="F15" s="281"/>
      <c r="G15" s="282"/>
      <c r="H15" s="282"/>
      <c r="I15" s="282"/>
      <c r="J15" s="282"/>
      <c r="K15" s="282"/>
      <c r="L15" s="282">
        <v>1</v>
      </c>
      <c r="M15" s="282"/>
      <c r="N15" s="282"/>
      <c r="O15" s="281"/>
      <c r="P15" s="282"/>
      <c r="Q15" s="282"/>
      <c r="R15" s="282"/>
      <c r="S15" s="282">
        <v>1</v>
      </c>
      <c r="T15" s="282"/>
      <c r="U15" s="282"/>
      <c r="V15" s="282"/>
      <c r="W15" s="282"/>
      <c r="X15" s="282"/>
      <c r="Y15" s="282"/>
      <c r="Z15" s="282"/>
      <c r="AA15" s="282"/>
      <c r="AB15" s="282"/>
      <c r="AC15" s="282"/>
      <c r="AD15" s="282"/>
      <c r="AE15" s="282"/>
      <c r="AF15" s="282"/>
      <c r="AG15" s="282"/>
      <c r="AH15" s="283"/>
      <c r="AI15" s="159">
        <v>20000</v>
      </c>
      <c r="AJ15" s="208">
        <v>0.95050000000000001</v>
      </c>
      <c r="AK15" s="209">
        <v>990</v>
      </c>
      <c r="AL15" s="136"/>
    </row>
    <row r="16" spans="1:38" s="20" customFormat="1" ht="15.75" thickBot="1">
      <c r="A16" s="69"/>
      <c r="B16" s="158"/>
      <c r="C16" s="56"/>
      <c r="D16" s="70"/>
      <c r="E16" s="70"/>
      <c r="F16" s="88"/>
      <c r="G16" s="88"/>
      <c r="H16" s="88"/>
      <c r="I16" s="88"/>
      <c r="J16" s="18"/>
      <c r="K16" s="88"/>
      <c r="L16" s="88"/>
      <c r="M16" s="88"/>
      <c r="N16" s="88"/>
      <c r="O16" s="88"/>
      <c r="P16" s="88"/>
      <c r="Q16" s="88"/>
      <c r="R16" s="18"/>
      <c r="S16" s="88"/>
      <c r="T16" s="88"/>
      <c r="U16" s="88"/>
      <c r="V16" s="88"/>
      <c r="W16" s="88"/>
      <c r="X16" s="88"/>
      <c r="Y16" s="88"/>
      <c r="Z16" s="18"/>
      <c r="AA16" s="88"/>
      <c r="AB16" s="88"/>
      <c r="AC16" s="88"/>
      <c r="AD16" s="88"/>
      <c r="AE16" s="88"/>
      <c r="AF16" s="88"/>
      <c r="AG16" s="88"/>
      <c r="AH16" s="18"/>
      <c r="AI16" s="53"/>
      <c r="AJ16" s="53"/>
      <c r="AK16" s="71"/>
      <c r="AL16" s="68"/>
    </row>
    <row r="17" spans="5:37" ht="16.5">
      <c r="F17" s="13"/>
      <c r="N17" s="13"/>
      <c r="V17" s="13"/>
      <c r="AD17" s="13"/>
      <c r="AI17" s="65" t="s">
        <v>14</v>
      </c>
      <c r="AJ17" s="61"/>
      <c r="AK17" s="59">
        <v>11713.456799999996</v>
      </c>
    </row>
    <row r="18" spans="5:37" ht="16.5">
      <c r="AI18" s="64" t="s">
        <v>17</v>
      </c>
      <c r="AJ18" s="62">
        <v>0.21</v>
      </c>
      <c r="AK18" s="63">
        <v>2459.8259279999993</v>
      </c>
    </row>
    <row r="19" spans="5:37" s="68" customFormat="1" ht="17.25" thickBot="1"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6"/>
      <c r="Y19" s="136"/>
      <c r="Z19" s="136"/>
      <c r="AA19" s="136"/>
      <c r="AB19" s="136"/>
      <c r="AC19" s="136"/>
      <c r="AD19" s="136"/>
      <c r="AE19" s="136"/>
      <c r="AF19" s="136"/>
      <c r="AG19" s="136"/>
      <c r="AH19" s="136"/>
      <c r="AI19" s="60" t="s">
        <v>50</v>
      </c>
      <c r="AJ19" s="57"/>
      <c r="AK19" s="72">
        <v>14173.282727999995</v>
      </c>
    </row>
    <row r="22" spans="5:37">
      <c r="E22" s="109"/>
      <c r="AK22" s="128"/>
    </row>
  </sheetData>
  <mergeCells count="9">
    <mergeCell ref="B9:B11"/>
    <mergeCell ref="E9:E11"/>
    <mergeCell ref="D9:D11"/>
    <mergeCell ref="AK9:AK11"/>
    <mergeCell ref="AI9:AI11"/>
    <mergeCell ref="AJ9:AJ11"/>
    <mergeCell ref="F9:N9"/>
    <mergeCell ref="O9:AH9"/>
    <mergeCell ref="C9:C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AM20"/>
  <sheetViews>
    <sheetView showGridLines="0" showZeros="0" zoomScale="70" zoomScaleNormal="70" workbookViewId="0">
      <selection activeCell="K23" sqref="K23"/>
    </sheetView>
  </sheetViews>
  <sheetFormatPr baseColWidth="10" defaultRowHeight="15"/>
  <cols>
    <col min="1" max="1" width="2.140625" style="136" customWidth="1"/>
    <col min="2" max="2" width="8.85546875" style="136" bestFit="1" customWidth="1"/>
    <col min="3" max="3" width="23.140625" style="54" customWidth="1"/>
    <col min="4" max="4" width="16.5703125" style="54" customWidth="1"/>
    <col min="5" max="5" width="17.42578125" style="52" customWidth="1"/>
    <col min="6" max="6" width="17.28515625" style="136" customWidth="1"/>
    <col min="7" max="7" width="4.5703125" style="136" customWidth="1"/>
    <col min="8" max="14" width="4.28515625" style="136" customWidth="1"/>
    <col min="15" max="15" width="4.5703125" style="136" customWidth="1"/>
    <col min="16" max="22" width="4.28515625" style="136" customWidth="1"/>
    <col min="23" max="23" width="4.5703125" style="136" customWidth="1"/>
    <col min="24" max="30" width="4.28515625" style="136" customWidth="1"/>
    <col min="31" max="31" width="4.5703125" style="136" customWidth="1"/>
    <col min="32" max="35" width="4.28515625" style="136" customWidth="1"/>
    <col min="36" max="36" width="16.85546875" style="136" customWidth="1"/>
    <col min="37" max="37" width="10.140625" style="136" customWidth="1"/>
    <col min="38" max="38" width="20.140625" style="136" bestFit="1" customWidth="1"/>
    <col min="39" max="39" width="3.7109375" style="136" customWidth="1"/>
    <col min="40" max="16384" width="11.42578125" style="19"/>
  </cols>
  <sheetData>
    <row r="1" spans="1:39" ht="15.75" thickBot="1"/>
    <row r="2" spans="1:39" ht="19.5">
      <c r="C2" s="90" t="s">
        <v>55</v>
      </c>
      <c r="D2" s="74"/>
      <c r="E2" s="119"/>
      <c r="F2" s="114"/>
    </row>
    <row r="3" spans="1:39" ht="19.5">
      <c r="C3" s="83" t="s">
        <v>72</v>
      </c>
      <c r="D3" s="75"/>
      <c r="E3" s="120"/>
      <c r="F3" s="115"/>
    </row>
    <row r="4" spans="1:39" ht="19.5">
      <c r="C4" s="83" t="s">
        <v>56</v>
      </c>
      <c r="D4" s="75"/>
      <c r="E4" s="120"/>
      <c r="F4" s="115"/>
    </row>
    <row r="5" spans="1:39" ht="20.25" thickBot="1">
      <c r="C5" s="76" t="s">
        <v>71</v>
      </c>
      <c r="D5" s="73"/>
      <c r="E5" s="121"/>
      <c r="F5" s="111"/>
      <c r="AJ5" s="14"/>
    </row>
    <row r="6" spans="1:39" ht="15.75" thickBot="1"/>
    <row r="7" spans="1:39" ht="15.75" customHeight="1">
      <c r="C7" s="293" t="s">
        <v>35</v>
      </c>
      <c r="D7" s="297" t="s">
        <v>40</v>
      </c>
      <c r="E7" s="297" t="s">
        <v>36</v>
      </c>
      <c r="F7" s="297" t="s">
        <v>3</v>
      </c>
      <c r="G7" s="308" t="s">
        <v>74</v>
      </c>
      <c r="H7" s="304"/>
      <c r="I7" s="304"/>
      <c r="J7" s="304"/>
      <c r="K7" s="304"/>
      <c r="L7" s="304"/>
      <c r="M7" s="304"/>
      <c r="N7" s="304"/>
      <c r="O7" s="309"/>
      <c r="P7" s="305" t="s">
        <v>57</v>
      </c>
      <c r="Q7" s="306"/>
      <c r="R7" s="306"/>
      <c r="S7" s="306"/>
      <c r="T7" s="306"/>
      <c r="U7" s="306"/>
      <c r="V7" s="306"/>
      <c r="W7" s="306"/>
      <c r="X7" s="306"/>
      <c r="Y7" s="306"/>
      <c r="Z7" s="306"/>
      <c r="AA7" s="306"/>
      <c r="AB7" s="306"/>
      <c r="AC7" s="306"/>
      <c r="AD7" s="306"/>
      <c r="AE7" s="306"/>
      <c r="AF7" s="306"/>
      <c r="AG7" s="306"/>
      <c r="AH7" s="306"/>
      <c r="AI7" s="307"/>
      <c r="AJ7" s="302" t="s">
        <v>4</v>
      </c>
      <c r="AK7" s="302" t="s">
        <v>5</v>
      </c>
      <c r="AL7" s="300" t="s">
        <v>6</v>
      </c>
    </row>
    <row r="8" spans="1:39" ht="15" customHeight="1">
      <c r="C8" s="294"/>
      <c r="D8" s="298"/>
      <c r="E8" s="298"/>
      <c r="F8" s="298"/>
      <c r="G8" s="180" t="s">
        <v>12</v>
      </c>
      <c r="H8" s="50" t="s">
        <v>13</v>
      </c>
      <c r="I8" s="141" t="s">
        <v>7</v>
      </c>
      <c r="J8" s="50" t="s">
        <v>8</v>
      </c>
      <c r="K8" s="50" t="s">
        <v>9</v>
      </c>
      <c r="L8" s="50" t="s">
        <v>10</v>
      </c>
      <c r="M8" s="50" t="s">
        <v>11</v>
      </c>
      <c r="N8" s="50" t="s">
        <v>12</v>
      </c>
      <c r="O8" s="134" t="s">
        <v>13</v>
      </c>
      <c r="P8" s="146" t="s">
        <v>7</v>
      </c>
      <c r="Q8" s="50" t="s">
        <v>8</v>
      </c>
      <c r="R8" s="50" t="s">
        <v>9</v>
      </c>
      <c r="S8" s="50" t="s">
        <v>10</v>
      </c>
      <c r="T8" s="50" t="s">
        <v>11</v>
      </c>
      <c r="U8" s="50" t="s">
        <v>12</v>
      </c>
      <c r="V8" s="50" t="s">
        <v>13</v>
      </c>
      <c r="W8" s="146" t="s">
        <v>7</v>
      </c>
      <c r="X8" s="50" t="s">
        <v>8</v>
      </c>
      <c r="Y8" s="50" t="s">
        <v>9</v>
      </c>
      <c r="Z8" s="50" t="s">
        <v>10</v>
      </c>
      <c r="AA8" s="50" t="s">
        <v>11</v>
      </c>
      <c r="AB8" s="50" t="s">
        <v>12</v>
      </c>
      <c r="AC8" s="50" t="s">
        <v>13</v>
      </c>
      <c r="AD8" s="146" t="s">
        <v>7</v>
      </c>
      <c r="AE8" s="50" t="s">
        <v>8</v>
      </c>
      <c r="AF8" s="50" t="s">
        <v>9</v>
      </c>
      <c r="AG8" s="50" t="s">
        <v>10</v>
      </c>
      <c r="AH8" s="50" t="s">
        <v>11</v>
      </c>
      <c r="AI8" s="134" t="s">
        <v>12</v>
      </c>
      <c r="AJ8" s="303"/>
      <c r="AK8" s="303"/>
      <c r="AL8" s="301"/>
    </row>
    <row r="9" spans="1:39" ht="15.75" customHeight="1" thickBot="1">
      <c r="C9" s="294"/>
      <c r="D9" s="298"/>
      <c r="E9" s="298"/>
      <c r="F9" s="298"/>
      <c r="G9" s="124">
        <v>20</v>
      </c>
      <c r="H9" s="123">
        <v>21</v>
      </c>
      <c r="I9" s="123">
        <v>22</v>
      </c>
      <c r="J9" s="123">
        <v>23</v>
      </c>
      <c r="K9" s="123">
        <v>24</v>
      </c>
      <c r="L9" s="123">
        <v>25</v>
      </c>
      <c r="M9" s="123">
        <v>26</v>
      </c>
      <c r="N9" s="123">
        <v>27</v>
      </c>
      <c r="O9" s="135">
        <v>28</v>
      </c>
      <c r="P9" s="124">
        <v>1</v>
      </c>
      <c r="Q9" s="123">
        <v>2</v>
      </c>
      <c r="R9" s="123">
        <v>3</v>
      </c>
      <c r="S9" s="123">
        <v>4</v>
      </c>
      <c r="T9" s="123">
        <v>5</v>
      </c>
      <c r="U9" s="123">
        <v>6</v>
      </c>
      <c r="V9" s="123">
        <v>7</v>
      </c>
      <c r="W9" s="123">
        <v>8</v>
      </c>
      <c r="X9" s="123">
        <v>9</v>
      </c>
      <c r="Y9" s="123">
        <v>10</v>
      </c>
      <c r="Z9" s="123">
        <v>11</v>
      </c>
      <c r="AA9" s="123">
        <v>12</v>
      </c>
      <c r="AB9" s="123">
        <v>13</v>
      </c>
      <c r="AC9" s="123">
        <v>14</v>
      </c>
      <c r="AD9" s="123">
        <v>15</v>
      </c>
      <c r="AE9" s="123">
        <v>16</v>
      </c>
      <c r="AF9" s="123">
        <v>17</v>
      </c>
      <c r="AG9" s="123">
        <v>18</v>
      </c>
      <c r="AH9" s="123">
        <v>19</v>
      </c>
      <c r="AI9" s="135">
        <v>20</v>
      </c>
      <c r="AJ9" s="303"/>
      <c r="AK9" s="303"/>
      <c r="AL9" s="301"/>
    </row>
    <row r="10" spans="1:39" s="20" customFormat="1" ht="32.25" customHeight="1">
      <c r="A10" s="153"/>
      <c r="B10" s="153"/>
      <c r="C10" s="171" t="s">
        <v>98</v>
      </c>
      <c r="D10" s="163" t="s">
        <v>32</v>
      </c>
      <c r="E10" s="138" t="s">
        <v>69</v>
      </c>
      <c r="F10" s="44" t="s">
        <v>79</v>
      </c>
      <c r="G10" s="193"/>
      <c r="H10" s="151"/>
      <c r="I10" s="147"/>
      <c r="J10" s="147"/>
      <c r="K10" s="147"/>
      <c r="L10" s="147"/>
      <c r="M10" s="147"/>
      <c r="N10" s="151"/>
      <c r="O10" s="152"/>
      <c r="P10" s="266">
        <v>1</v>
      </c>
      <c r="Q10" s="147"/>
      <c r="R10" s="147"/>
      <c r="S10" s="147"/>
      <c r="T10" s="147"/>
      <c r="U10" s="151"/>
      <c r="V10" s="151"/>
      <c r="W10" s="147"/>
      <c r="X10" s="147"/>
      <c r="Y10" s="147"/>
      <c r="Z10" s="147"/>
      <c r="AA10" s="147"/>
      <c r="AB10" s="151"/>
      <c r="AC10" s="151"/>
      <c r="AD10" s="147"/>
      <c r="AE10" s="147"/>
      <c r="AF10" s="147"/>
      <c r="AG10" s="147"/>
      <c r="AH10" s="147"/>
      <c r="AI10" s="152"/>
      <c r="AJ10" s="139">
        <v>4550</v>
      </c>
      <c r="AK10" s="127">
        <v>0.75049999999999994</v>
      </c>
      <c r="AL10" s="210">
        <v>1135.2250000000004</v>
      </c>
      <c r="AM10" s="136"/>
    </row>
    <row r="11" spans="1:39" s="20" customFormat="1" ht="32.25" customHeight="1">
      <c r="A11" s="153"/>
      <c r="B11" s="153"/>
      <c r="C11" s="161" t="s">
        <v>85</v>
      </c>
      <c r="D11" s="163" t="s">
        <v>32</v>
      </c>
      <c r="E11" s="138" t="s">
        <v>69</v>
      </c>
      <c r="F11" s="44" t="s">
        <v>79</v>
      </c>
      <c r="G11" s="193"/>
      <c r="H11" s="151"/>
      <c r="I11" s="147"/>
      <c r="J11" s="147"/>
      <c r="K11" s="147"/>
      <c r="L11" s="147"/>
      <c r="M11" s="147"/>
      <c r="N11" s="151"/>
      <c r="O11" s="152"/>
      <c r="P11" s="266">
        <v>1</v>
      </c>
      <c r="Q11" s="147"/>
      <c r="R11" s="147"/>
      <c r="S11" s="147"/>
      <c r="T11" s="147"/>
      <c r="U11" s="151"/>
      <c r="V11" s="151"/>
      <c r="W11" s="147"/>
      <c r="X11" s="147"/>
      <c r="Y11" s="147"/>
      <c r="Z11" s="147"/>
      <c r="AA11" s="147"/>
      <c r="AB11" s="151"/>
      <c r="AC11" s="151"/>
      <c r="AD11" s="147"/>
      <c r="AE11" s="147"/>
      <c r="AF11" s="147"/>
      <c r="AG11" s="147"/>
      <c r="AH11" s="147"/>
      <c r="AI11" s="152"/>
      <c r="AJ11" s="139">
        <v>13958</v>
      </c>
      <c r="AK11" s="127">
        <v>0.75049999999999994</v>
      </c>
      <c r="AL11" s="210">
        <v>3482.5210000000006</v>
      </c>
      <c r="AM11" s="35"/>
    </row>
    <row r="12" spans="1:39" s="20" customFormat="1" ht="32.25" customHeight="1">
      <c r="A12" s="153"/>
      <c r="B12" s="153"/>
      <c r="C12" s="161" t="s">
        <v>75</v>
      </c>
      <c r="D12" s="163" t="s">
        <v>32</v>
      </c>
      <c r="E12" s="138" t="s">
        <v>69</v>
      </c>
      <c r="F12" s="44" t="s">
        <v>79</v>
      </c>
      <c r="G12" s="193"/>
      <c r="H12" s="151"/>
      <c r="I12" s="147"/>
      <c r="J12" s="147"/>
      <c r="K12" s="147"/>
      <c r="L12" s="147"/>
      <c r="M12" s="147"/>
      <c r="N12" s="151"/>
      <c r="O12" s="152"/>
      <c r="P12" s="266">
        <v>1</v>
      </c>
      <c r="Q12" s="147"/>
      <c r="R12" s="147"/>
      <c r="S12" s="147"/>
      <c r="T12" s="147"/>
      <c r="U12" s="151"/>
      <c r="V12" s="151"/>
      <c r="W12" s="147"/>
      <c r="X12" s="147"/>
      <c r="Y12" s="147"/>
      <c r="Z12" s="147"/>
      <c r="AA12" s="147"/>
      <c r="AB12" s="151"/>
      <c r="AC12" s="151"/>
      <c r="AD12" s="147"/>
      <c r="AE12" s="147"/>
      <c r="AF12" s="147"/>
      <c r="AG12" s="147"/>
      <c r="AH12" s="147"/>
      <c r="AI12" s="152"/>
      <c r="AJ12" s="139">
        <v>4375</v>
      </c>
      <c r="AK12" s="127">
        <v>0.91920000000000002</v>
      </c>
      <c r="AL12" s="210">
        <v>353.5</v>
      </c>
      <c r="AM12" s="136"/>
    </row>
    <row r="13" spans="1:39" s="20" customFormat="1" ht="32.25" customHeight="1" thickBot="1">
      <c r="A13" s="153"/>
      <c r="B13" s="153"/>
      <c r="C13" s="162" t="s">
        <v>83</v>
      </c>
      <c r="D13" s="211" t="s">
        <v>32</v>
      </c>
      <c r="E13" s="182" t="s">
        <v>69</v>
      </c>
      <c r="F13" s="212" t="s">
        <v>79</v>
      </c>
      <c r="G13" s="194"/>
      <c r="H13" s="195"/>
      <c r="I13" s="196"/>
      <c r="J13" s="196"/>
      <c r="K13" s="196"/>
      <c r="L13" s="196"/>
      <c r="M13" s="196"/>
      <c r="N13" s="195"/>
      <c r="O13" s="197"/>
      <c r="P13" s="267">
        <v>1</v>
      </c>
      <c r="Q13" s="196"/>
      <c r="R13" s="196"/>
      <c r="S13" s="196"/>
      <c r="T13" s="196"/>
      <c r="U13" s="195"/>
      <c r="V13" s="195"/>
      <c r="W13" s="196"/>
      <c r="X13" s="196"/>
      <c r="Y13" s="196"/>
      <c r="Z13" s="196"/>
      <c r="AA13" s="196"/>
      <c r="AB13" s="195"/>
      <c r="AC13" s="195"/>
      <c r="AD13" s="196"/>
      <c r="AE13" s="196"/>
      <c r="AF13" s="196"/>
      <c r="AG13" s="196"/>
      <c r="AH13" s="196"/>
      <c r="AI13" s="197"/>
      <c r="AJ13" s="213">
        <v>2185</v>
      </c>
      <c r="AK13" s="214">
        <v>0.91920000000000002</v>
      </c>
      <c r="AL13" s="215">
        <v>176.548</v>
      </c>
      <c r="AM13" s="136"/>
    </row>
    <row r="14" spans="1:39" s="20" customFormat="1" ht="15.75" thickBot="1">
      <c r="A14" s="137"/>
      <c r="B14" s="137"/>
      <c r="C14" s="158"/>
      <c r="D14" s="56"/>
      <c r="E14" s="88"/>
      <c r="F14" s="88"/>
      <c r="G14" s="88"/>
      <c r="H14" s="88"/>
      <c r="I14" s="88"/>
      <c r="J14" s="88"/>
      <c r="K14" s="18"/>
      <c r="L14" s="88"/>
      <c r="M14" s="88"/>
      <c r="N14" s="88"/>
      <c r="O14" s="88"/>
      <c r="P14" s="88"/>
      <c r="Q14" s="88"/>
      <c r="R14" s="88"/>
      <c r="S14" s="18"/>
      <c r="T14" s="88"/>
      <c r="U14" s="88"/>
      <c r="V14" s="88"/>
      <c r="W14" s="88"/>
      <c r="X14" s="88"/>
      <c r="Y14" s="88"/>
      <c r="Z14" s="88"/>
      <c r="AA14" s="18"/>
      <c r="AB14" s="88"/>
      <c r="AC14" s="88"/>
      <c r="AD14" s="88"/>
      <c r="AE14" s="88"/>
      <c r="AF14" s="88"/>
      <c r="AG14" s="88"/>
      <c r="AH14" s="88"/>
      <c r="AI14" s="18"/>
      <c r="AJ14" s="53"/>
      <c r="AK14" s="53"/>
      <c r="AL14" s="89"/>
      <c r="AM14" s="136"/>
    </row>
    <row r="15" spans="1:39" ht="16.5">
      <c r="G15" s="13"/>
      <c r="O15" s="13"/>
      <c r="W15" s="13"/>
      <c r="AE15" s="13"/>
      <c r="AJ15" s="65" t="s">
        <v>14</v>
      </c>
      <c r="AK15" s="61"/>
      <c r="AL15" s="59">
        <v>5147.7940000000008</v>
      </c>
    </row>
    <row r="16" spans="1:39" ht="16.5">
      <c r="AJ16" s="64" t="s">
        <v>17</v>
      </c>
      <c r="AK16" s="62">
        <v>0.21</v>
      </c>
      <c r="AL16" s="63">
        <v>1081.0367400000002</v>
      </c>
    </row>
    <row r="17" spans="36:38" s="136" customFormat="1" ht="17.25" thickBot="1">
      <c r="AJ17" s="60" t="s">
        <v>76</v>
      </c>
      <c r="AK17" s="57"/>
      <c r="AL17" s="72">
        <v>6228.8307400000012</v>
      </c>
    </row>
    <row r="20" spans="36:38">
      <c r="AL20" s="128"/>
    </row>
  </sheetData>
  <mergeCells count="9">
    <mergeCell ref="F7:F9"/>
    <mergeCell ref="C7:C9"/>
    <mergeCell ref="D7:D9"/>
    <mergeCell ref="E7:E9"/>
    <mergeCell ref="AJ7:AJ9"/>
    <mergeCell ref="AK7:AK9"/>
    <mergeCell ref="AL7:AL9"/>
    <mergeCell ref="G7:O7"/>
    <mergeCell ref="P7:AI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R56"/>
  <sheetViews>
    <sheetView showGridLines="0" showZeros="0" zoomScale="70" zoomScaleNormal="70" workbookViewId="0">
      <selection activeCell="B22" sqref="B22"/>
    </sheetView>
  </sheetViews>
  <sheetFormatPr baseColWidth="10" defaultRowHeight="15"/>
  <cols>
    <col min="1" max="1" width="2.5703125" customWidth="1"/>
    <col min="2" max="2" width="31.7109375" style="54" customWidth="1"/>
    <col min="3" max="3" width="33.5703125" bestFit="1" customWidth="1"/>
    <col min="4" max="4" width="11.7109375" bestFit="1" customWidth="1"/>
    <col min="5" max="5" width="10.5703125" customWidth="1"/>
    <col min="6" max="6" width="4.5703125" style="136" customWidth="1"/>
    <col min="7" max="9" width="5.42578125" style="136" customWidth="1"/>
    <col min="10" max="14" width="4.28515625" style="136" customWidth="1"/>
    <col min="15" max="15" width="17.140625" customWidth="1"/>
    <col min="16" max="16" width="13.28515625" customWidth="1"/>
    <col min="17" max="17" width="21.5703125" bestFit="1" customWidth="1"/>
    <col min="18" max="18" width="3.5703125" style="7" customWidth="1"/>
    <col min="19" max="16384" width="11.42578125" style="19"/>
  </cols>
  <sheetData>
    <row r="1" spans="1:18" ht="15.75" thickBot="1"/>
    <row r="2" spans="1:18" ht="16.5">
      <c r="B2" s="81" t="s">
        <v>55</v>
      </c>
      <c r="C2" s="37"/>
      <c r="D2" s="37"/>
      <c r="E2" s="38"/>
    </row>
    <row r="3" spans="1:18" ht="16.5">
      <c r="B3" s="83" t="s">
        <v>72</v>
      </c>
      <c r="C3" s="36"/>
      <c r="D3" s="36"/>
      <c r="E3" s="39"/>
    </row>
    <row r="4" spans="1:18" ht="16.5">
      <c r="A4" s="7"/>
      <c r="B4" s="83" t="s">
        <v>56</v>
      </c>
      <c r="C4" s="36"/>
      <c r="D4" s="36"/>
      <c r="E4" s="39"/>
      <c r="O4" s="7"/>
      <c r="P4" s="7"/>
      <c r="Q4" s="7"/>
    </row>
    <row r="5" spans="1:18" ht="17.25" thickBot="1">
      <c r="A5" s="7"/>
      <c r="B5" s="76" t="s">
        <v>19</v>
      </c>
      <c r="C5" s="40"/>
      <c r="D5" s="40"/>
      <c r="E5" s="41"/>
      <c r="O5" s="14"/>
      <c r="P5" s="86"/>
      <c r="Q5" s="86"/>
    </row>
    <row r="6" spans="1:18" ht="15.75" thickBot="1"/>
    <row r="7" spans="1:18" ht="15.75" customHeight="1">
      <c r="B7" s="313" t="s">
        <v>0</v>
      </c>
      <c r="C7" s="297" t="s">
        <v>1</v>
      </c>
      <c r="D7" s="297" t="s">
        <v>2</v>
      </c>
      <c r="E7" s="315" t="s">
        <v>3</v>
      </c>
      <c r="F7" s="308" t="s">
        <v>74</v>
      </c>
      <c r="G7" s="304"/>
      <c r="H7" s="304"/>
      <c r="I7" s="304"/>
      <c r="J7" s="304"/>
      <c r="K7" s="304"/>
      <c r="L7" s="304"/>
      <c r="M7" s="304"/>
      <c r="N7" s="309"/>
      <c r="O7" s="302" t="s">
        <v>4</v>
      </c>
      <c r="P7" s="302" t="s">
        <v>5</v>
      </c>
      <c r="Q7" s="300" t="s">
        <v>6</v>
      </c>
    </row>
    <row r="8" spans="1:18" ht="15" customHeight="1">
      <c r="B8" s="314"/>
      <c r="C8" s="298"/>
      <c r="D8" s="298"/>
      <c r="E8" s="316"/>
      <c r="F8" s="180" t="s">
        <v>12</v>
      </c>
      <c r="G8" s="50" t="s">
        <v>13</v>
      </c>
      <c r="H8" s="141" t="s">
        <v>7</v>
      </c>
      <c r="I8" s="50" t="s">
        <v>8</v>
      </c>
      <c r="J8" s="50" t="s">
        <v>9</v>
      </c>
      <c r="K8" s="50" t="s">
        <v>10</v>
      </c>
      <c r="L8" s="50" t="s">
        <v>11</v>
      </c>
      <c r="M8" s="50" t="s">
        <v>12</v>
      </c>
      <c r="N8" s="144" t="s">
        <v>13</v>
      </c>
      <c r="O8" s="303"/>
      <c r="P8" s="303"/>
      <c r="Q8" s="301"/>
    </row>
    <row r="9" spans="1:18" ht="15.75" customHeight="1" thickBot="1">
      <c r="B9" s="314"/>
      <c r="C9" s="298"/>
      <c r="D9" s="298"/>
      <c r="E9" s="316"/>
      <c r="F9" s="124">
        <v>20</v>
      </c>
      <c r="G9" s="123">
        <v>21</v>
      </c>
      <c r="H9" s="123">
        <v>22</v>
      </c>
      <c r="I9" s="123">
        <v>23</v>
      </c>
      <c r="J9" s="123">
        <v>24</v>
      </c>
      <c r="K9" s="123">
        <v>25</v>
      </c>
      <c r="L9" s="123">
        <v>26</v>
      </c>
      <c r="M9" s="123">
        <v>27</v>
      </c>
      <c r="N9" s="145">
        <v>28</v>
      </c>
      <c r="O9" s="303"/>
      <c r="P9" s="303"/>
      <c r="Q9" s="301"/>
    </row>
    <row r="10" spans="1:18" s="20" customFormat="1" ht="18" customHeight="1">
      <c r="A10" s="15"/>
      <c r="B10" s="310" t="s">
        <v>52</v>
      </c>
      <c r="C10" s="181" t="s">
        <v>58</v>
      </c>
      <c r="D10" s="192" t="s">
        <v>59</v>
      </c>
      <c r="E10" s="174" t="s">
        <v>31</v>
      </c>
      <c r="F10" s="248"/>
      <c r="G10" s="227"/>
      <c r="H10" s="226"/>
      <c r="I10" s="226">
        <v>1</v>
      </c>
      <c r="J10" s="226"/>
      <c r="K10" s="226">
        <v>1</v>
      </c>
      <c r="L10" s="226"/>
      <c r="M10" s="227"/>
      <c r="N10" s="228"/>
      <c r="O10" s="45">
        <v>5500</v>
      </c>
      <c r="P10" s="126">
        <v>0.58040000000000003</v>
      </c>
      <c r="Q10" s="216">
        <v>2307.7999999999997</v>
      </c>
      <c r="R10" s="7"/>
    </row>
    <row r="11" spans="1:18" s="20" customFormat="1" ht="18" customHeight="1">
      <c r="A11" s="137"/>
      <c r="B11" s="311"/>
      <c r="C11" s="186" t="s">
        <v>27</v>
      </c>
      <c r="D11" s="187" t="s">
        <v>60</v>
      </c>
      <c r="E11" s="188" t="s">
        <v>31</v>
      </c>
      <c r="F11" s="249"/>
      <c r="G11" s="230"/>
      <c r="H11" s="229">
        <v>1</v>
      </c>
      <c r="I11" s="229"/>
      <c r="J11" s="229">
        <v>1</v>
      </c>
      <c r="K11" s="229"/>
      <c r="L11" s="229">
        <v>1</v>
      </c>
      <c r="M11" s="230"/>
      <c r="N11" s="231"/>
      <c r="O11" s="47">
        <v>2220</v>
      </c>
      <c r="P11" s="129">
        <v>0.58040000000000003</v>
      </c>
      <c r="Q11" s="217">
        <v>931.51199999999994</v>
      </c>
      <c r="R11" s="136"/>
    </row>
    <row r="12" spans="1:18" s="20" customFormat="1" ht="18" customHeight="1">
      <c r="A12" s="15"/>
      <c r="B12" s="312" t="s">
        <v>53</v>
      </c>
      <c r="C12" s="148" t="s">
        <v>64</v>
      </c>
      <c r="D12" s="149" t="s">
        <v>62</v>
      </c>
      <c r="E12" s="175" t="s">
        <v>31</v>
      </c>
      <c r="F12" s="250"/>
      <c r="G12" s="233"/>
      <c r="H12" s="232">
        <v>1</v>
      </c>
      <c r="I12" s="232"/>
      <c r="J12" s="232"/>
      <c r="K12" s="232">
        <v>1</v>
      </c>
      <c r="L12" s="232">
        <v>1</v>
      </c>
      <c r="M12" s="233"/>
      <c r="N12" s="234"/>
      <c r="O12" s="189">
        <v>4080</v>
      </c>
      <c r="P12" s="190">
        <v>0.46</v>
      </c>
      <c r="Q12" s="218">
        <v>2203.1999999999998</v>
      </c>
      <c r="R12" s="7"/>
    </row>
    <row r="13" spans="1:18" s="20" customFormat="1" ht="18" customHeight="1">
      <c r="A13" s="137"/>
      <c r="B13" s="311"/>
      <c r="C13" s="46" t="s">
        <v>28</v>
      </c>
      <c r="D13" s="132" t="s">
        <v>63</v>
      </c>
      <c r="E13" s="176" t="s">
        <v>31</v>
      </c>
      <c r="F13" s="251"/>
      <c r="G13" s="235"/>
      <c r="H13" s="229"/>
      <c r="I13" s="229">
        <v>1</v>
      </c>
      <c r="J13" s="229">
        <v>1</v>
      </c>
      <c r="K13" s="229"/>
      <c r="L13" s="229">
        <v>1</v>
      </c>
      <c r="M13" s="235"/>
      <c r="N13" s="236"/>
      <c r="O13" s="47">
        <v>2220</v>
      </c>
      <c r="P13" s="129">
        <v>0.46</v>
      </c>
      <c r="Q13" s="217">
        <v>1198.8</v>
      </c>
      <c r="R13" s="136"/>
    </row>
    <row r="14" spans="1:18" s="20" customFormat="1" ht="18" customHeight="1">
      <c r="A14" s="15"/>
      <c r="B14" s="312" t="s">
        <v>51</v>
      </c>
      <c r="C14" s="48" t="s">
        <v>33</v>
      </c>
      <c r="D14" s="49" t="s">
        <v>67</v>
      </c>
      <c r="E14" s="179" t="s">
        <v>31</v>
      </c>
      <c r="F14" s="250"/>
      <c r="G14" s="233"/>
      <c r="H14" s="232">
        <v>1</v>
      </c>
      <c r="I14" s="232"/>
      <c r="J14" s="232">
        <v>1</v>
      </c>
      <c r="K14" s="232"/>
      <c r="L14" s="232">
        <v>1</v>
      </c>
      <c r="M14" s="233"/>
      <c r="N14" s="234"/>
      <c r="O14" s="189">
        <v>4158</v>
      </c>
      <c r="P14" s="191">
        <v>0.83330000000000004</v>
      </c>
      <c r="Q14" s="218">
        <v>693.13859999999977</v>
      </c>
      <c r="R14" s="7"/>
    </row>
    <row r="15" spans="1:18" s="20" customFormat="1" ht="18" customHeight="1">
      <c r="A15" s="87"/>
      <c r="B15" s="317"/>
      <c r="C15" s="42" t="s">
        <v>29</v>
      </c>
      <c r="D15" s="43" t="s">
        <v>63</v>
      </c>
      <c r="E15" s="178" t="s">
        <v>31</v>
      </c>
      <c r="F15" s="252"/>
      <c r="G15" s="239"/>
      <c r="H15" s="237"/>
      <c r="I15" s="238">
        <v>1</v>
      </c>
      <c r="J15" s="237"/>
      <c r="K15" s="238">
        <v>1</v>
      </c>
      <c r="L15" s="237"/>
      <c r="M15" s="239"/>
      <c r="N15" s="240"/>
      <c r="O15" s="156">
        <v>1474.0000000000002</v>
      </c>
      <c r="P15" s="140">
        <v>0.83330000000000004</v>
      </c>
      <c r="Q15" s="219">
        <v>245.71579999999994</v>
      </c>
      <c r="R15" s="109"/>
    </row>
    <row r="16" spans="1:18" s="20" customFormat="1" ht="18" customHeight="1">
      <c r="A16" s="137"/>
      <c r="B16" s="317"/>
      <c r="C16" s="42" t="s">
        <v>68</v>
      </c>
      <c r="D16" s="43" t="s">
        <v>61</v>
      </c>
      <c r="E16" s="178" t="s">
        <v>31</v>
      </c>
      <c r="F16" s="252"/>
      <c r="G16" s="239"/>
      <c r="H16" s="237"/>
      <c r="I16" s="238">
        <v>1</v>
      </c>
      <c r="J16" s="238">
        <v>1</v>
      </c>
      <c r="K16" s="237"/>
      <c r="L16" s="238">
        <v>1</v>
      </c>
      <c r="M16" s="239"/>
      <c r="N16" s="240"/>
      <c r="O16" s="156">
        <v>1617</v>
      </c>
      <c r="P16" s="140">
        <v>0.83330000000000004</v>
      </c>
      <c r="Q16" s="219">
        <v>269.55389999999989</v>
      </c>
      <c r="R16" s="136"/>
    </row>
    <row r="17" spans="1:18" s="20" customFormat="1" ht="18" customHeight="1">
      <c r="A17" s="137"/>
      <c r="B17" s="311"/>
      <c r="C17" s="46" t="s">
        <v>65</v>
      </c>
      <c r="D17" s="132" t="s">
        <v>66</v>
      </c>
      <c r="E17" s="176" t="s">
        <v>31</v>
      </c>
      <c r="F17" s="251"/>
      <c r="G17" s="235"/>
      <c r="H17" s="229"/>
      <c r="I17" s="229"/>
      <c r="J17" s="229"/>
      <c r="K17" s="229"/>
      <c r="L17" s="229"/>
      <c r="M17" s="241">
        <v>1</v>
      </c>
      <c r="N17" s="242">
        <v>1</v>
      </c>
      <c r="O17" s="47">
        <v>1034</v>
      </c>
      <c r="P17" s="129">
        <v>0.83330000000000004</v>
      </c>
      <c r="Q17" s="217">
        <v>172.36779999999999</v>
      </c>
      <c r="R17" s="136"/>
    </row>
    <row r="18" spans="1:18" s="155" customFormat="1" ht="18" customHeight="1">
      <c r="B18" s="318" t="s">
        <v>99</v>
      </c>
      <c r="C18" s="44" t="s">
        <v>86</v>
      </c>
      <c r="D18" s="138" t="s">
        <v>87</v>
      </c>
      <c r="E18" s="177" t="s">
        <v>31</v>
      </c>
      <c r="F18" s="252"/>
      <c r="G18" s="239"/>
      <c r="H18" s="243">
        <v>1</v>
      </c>
      <c r="I18" s="238">
        <v>1</v>
      </c>
      <c r="J18" s="238"/>
      <c r="K18" s="238">
        <v>1</v>
      </c>
      <c r="L18" s="238">
        <v>1</v>
      </c>
      <c r="M18" s="239"/>
      <c r="N18" s="239"/>
      <c r="O18" s="139">
        <v>3000</v>
      </c>
      <c r="P18" s="127">
        <v>0.84719999999999995</v>
      </c>
      <c r="Q18" s="210">
        <v>458.40000000000009</v>
      </c>
      <c r="R18" s="154"/>
    </row>
    <row r="19" spans="1:18" s="155" customFormat="1" ht="18" customHeight="1">
      <c r="B19" s="319"/>
      <c r="C19" s="42" t="s">
        <v>89</v>
      </c>
      <c r="D19" s="43" t="s">
        <v>90</v>
      </c>
      <c r="E19" s="178" t="s">
        <v>31</v>
      </c>
      <c r="F19" s="253"/>
      <c r="G19" s="244"/>
      <c r="H19" s="237">
        <v>1</v>
      </c>
      <c r="I19" s="237"/>
      <c r="J19" s="237">
        <v>1</v>
      </c>
      <c r="K19" s="237">
        <v>1</v>
      </c>
      <c r="L19" s="237">
        <v>1</v>
      </c>
      <c r="M19" s="244"/>
      <c r="N19" s="244"/>
      <c r="O19" s="156">
        <v>1676</v>
      </c>
      <c r="P19" s="140">
        <v>0.84719999999999995</v>
      </c>
      <c r="Q19" s="219">
        <v>256.09280000000012</v>
      </c>
      <c r="R19" s="154"/>
    </row>
    <row r="20" spans="1:18" s="155" customFormat="1" ht="18" customHeight="1">
      <c r="B20" s="319"/>
      <c r="C20" s="42" t="s">
        <v>88</v>
      </c>
      <c r="D20" s="43" t="s">
        <v>91</v>
      </c>
      <c r="E20" s="178" t="s">
        <v>31</v>
      </c>
      <c r="F20" s="253"/>
      <c r="G20" s="244"/>
      <c r="H20" s="237">
        <v>1</v>
      </c>
      <c r="I20" s="237"/>
      <c r="J20" s="237">
        <v>1</v>
      </c>
      <c r="K20" s="237"/>
      <c r="L20" s="237">
        <v>1</v>
      </c>
      <c r="M20" s="239"/>
      <c r="N20" s="239"/>
      <c r="O20" s="156">
        <v>861</v>
      </c>
      <c r="P20" s="140">
        <v>0.84719999999999995</v>
      </c>
      <c r="Q20" s="219">
        <v>131.56080000000009</v>
      </c>
      <c r="R20" s="154"/>
    </row>
    <row r="21" spans="1:18" s="155" customFormat="1" ht="18" customHeight="1" thickBot="1">
      <c r="B21" s="320"/>
      <c r="C21" s="220" t="s">
        <v>92</v>
      </c>
      <c r="D21" s="221" t="s">
        <v>93</v>
      </c>
      <c r="E21" s="222" t="s">
        <v>31</v>
      </c>
      <c r="F21" s="254"/>
      <c r="G21" s="255"/>
      <c r="H21" s="245"/>
      <c r="I21" s="246">
        <v>1</v>
      </c>
      <c r="J21" s="245"/>
      <c r="K21" s="246">
        <v>1</v>
      </c>
      <c r="L21" s="246"/>
      <c r="M21" s="247"/>
      <c r="N21" s="247"/>
      <c r="O21" s="223">
        <v>970</v>
      </c>
      <c r="P21" s="224">
        <v>0.84719999999999995</v>
      </c>
      <c r="Q21" s="225">
        <v>148.21600000000001</v>
      </c>
      <c r="R21" s="154"/>
    </row>
    <row r="22" spans="1:18" s="20" customFormat="1" ht="15.75" thickBot="1">
      <c r="A22" s="15"/>
      <c r="B22" s="54"/>
      <c r="C22" s="109"/>
      <c r="D22" s="17"/>
      <c r="E22" s="17"/>
      <c r="F22" s="88"/>
      <c r="G22" s="88"/>
      <c r="H22" s="88"/>
      <c r="I22" s="88"/>
      <c r="J22" s="18"/>
      <c r="K22" s="88"/>
      <c r="L22" s="88"/>
      <c r="M22" s="88"/>
      <c r="N22" s="88"/>
      <c r="O22" s="143"/>
      <c r="Q22" s="16"/>
      <c r="R22" s="7"/>
    </row>
    <row r="23" spans="1:18" ht="16.5">
      <c r="C23" s="109"/>
      <c r="F23" s="13"/>
      <c r="O23" s="65" t="s">
        <v>14</v>
      </c>
      <c r="P23" s="61"/>
      <c r="Q23" s="59">
        <v>9016.3577000000005</v>
      </c>
    </row>
    <row r="24" spans="1:18" ht="16.5">
      <c r="O24" s="64" t="s">
        <v>17</v>
      </c>
      <c r="P24" s="62">
        <v>0.21</v>
      </c>
      <c r="Q24" s="63">
        <v>1893.435117</v>
      </c>
    </row>
    <row r="25" spans="1:18" ht="17.25" thickBot="1">
      <c r="O25" s="60" t="s">
        <v>18</v>
      </c>
      <c r="P25" s="57"/>
      <c r="Q25" s="72">
        <v>10909.792817000001</v>
      </c>
    </row>
    <row r="26" spans="1:18">
      <c r="P26" s="109"/>
      <c r="Q26" s="109"/>
    </row>
    <row r="27" spans="1:18">
      <c r="A27" s="109"/>
      <c r="C27" s="109"/>
      <c r="D27" s="109"/>
      <c r="E27" s="109"/>
      <c r="O27" s="109"/>
      <c r="P27" s="109"/>
      <c r="Q27" s="136"/>
      <c r="R27" s="109"/>
    </row>
    <row r="28" spans="1:18">
      <c r="A28" s="109"/>
      <c r="C28" s="109"/>
      <c r="D28" s="109"/>
      <c r="E28" s="109"/>
      <c r="O28" s="109"/>
      <c r="P28" s="109"/>
      <c r="Q28" s="136"/>
      <c r="R28" s="109"/>
    </row>
    <row r="29" spans="1:18">
      <c r="A29" s="109"/>
      <c r="C29" s="109"/>
      <c r="D29" s="109"/>
      <c r="E29" s="109"/>
      <c r="O29" s="109"/>
      <c r="P29" s="109"/>
      <c r="Q29" s="136"/>
      <c r="R29" s="109"/>
    </row>
    <row r="30" spans="1:18">
      <c r="A30" s="109"/>
      <c r="C30" s="109"/>
      <c r="D30" s="109"/>
      <c r="E30" s="109"/>
      <c r="O30" s="109"/>
      <c r="P30" s="109"/>
      <c r="Q30" s="109"/>
      <c r="R30" s="109"/>
    </row>
    <row r="31" spans="1:18">
      <c r="A31" s="109"/>
      <c r="C31" s="109"/>
      <c r="D31" s="109"/>
      <c r="E31" s="109"/>
      <c r="O31" s="109"/>
      <c r="P31" s="109"/>
      <c r="Q31" s="109"/>
      <c r="R31" s="109"/>
    </row>
    <row r="32" spans="1:18">
      <c r="A32" s="109"/>
      <c r="C32" s="109"/>
      <c r="D32" s="109"/>
      <c r="E32" s="109"/>
      <c r="O32" s="109"/>
      <c r="P32" s="109"/>
      <c r="Q32" s="109"/>
      <c r="R32" s="109"/>
    </row>
    <row r="33" spans="1:18">
      <c r="A33" s="109"/>
      <c r="C33" s="109"/>
      <c r="D33" s="109"/>
      <c r="E33" s="109"/>
      <c r="O33" s="109"/>
      <c r="P33" s="109"/>
      <c r="Q33" s="109"/>
      <c r="R33" s="109"/>
    </row>
    <row r="34" spans="1:18">
      <c r="A34" s="109"/>
      <c r="C34" s="109"/>
      <c r="D34" s="109"/>
      <c r="E34" s="109"/>
      <c r="O34" s="109"/>
      <c r="P34" s="109"/>
      <c r="Q34" s="109"/>
      <c r="R34" s="109"/>
    </row>
    <row r="35" spans="1:18">
      <c r="A35" s="109"/>
      <c r="C35" s="109"/>
      <c r="D35" s="109"/>
      <c r="E35" s="109"/>
      <c r="O35" s="109"/>
      <c r="P35" s="109"/>
      <c r="Q35" s="109"/>
      <c r="R35" s="109"/>
    </row>
    <row r="36" spans="1:18">
      <c r="A36" s="109"/>
      <c r="C36" s="109"/>
      <c r="D36" s="109"/>
      <c r="E36" s="109"/>
      <c r="O36" s="109"/>
      <c r="P36" s="109"/>
      <c r="Q36" s="109"/>
      <c r="R36" s="109"/>
    </row>
    <row r="37" spans="1:18">
      <c r="A37" s="109"/>
      <c r="C37" s="109"/>
      <c r="D37" s="109"/>
      <c r="E37" s="109"/>
      <c r="O37" s="109"/>
      <c r="P37" s="109"/>
      <c r="Q37" s="109"/>
      <c r="R37" s="109"/>
    </row>
    <row r="38" spans="1:18">
      <c r="A38" s="109"/>
      <c r="C38" s="109"/>
      <c r="D38" s="109"/>
      <c r="E38" s="109"/>
      <c r="O38" s="109"/>
      <c r="P38" s="109"/>
      <c r="Q38" s="109"/>
      <c r="R38" s="109"/>
    </row>
    <row r="39" spans="1:18">
      <c r="A39" s="109"/>
      <c r="C39" s="109"/>
      <c r="D39" s="109"/>
      <c r="E39" s="109"/>
      <c r="O39" s="109"/>
      <c r="P39" s="109"/>
      <c r="Q39" s="109"/>
      <c r="R39" s="109"/>
    </row>
    <row r="40" spans="1:18">
      <c r="A40" s="109"/>
      <c r="C40" s="109"/>
      <c r="D40" s="109"/>
      <c r="E40" s="109"/>
      <c r="O40" s="109"/>
      <c r="P40" s="109"/>
      <c r="Q40" s="109"/>
      <c r="R40" s="109"/>
    </row>
    <row r="41" spans="1:18">
      <c r="A41" s="109"/>
      <c r="C41" s="109"/>
      <c r="D41" s="109"/>
      <c r="E41" s="109"/>
      <c r="O41" s="109"/>
      <c r="P41" s="109"/>
      <c r="Q41" s="109"/>
      <c r="R41" s="109"/>
    </row>
    <row r="42" spans="1:18">
      <c r="A42" s="109"/>
      <c r="C42" s="109"/>
      <c r="D42" s="109"/>
      <c r="E42" s="109"/>
      <c r="O42" s="109"/>
      <c r="P42" s="109"/>
      <c r="Q42" s="109"/>
      <c r="R42" s="109"/>
    </row>
    <row r="43" spans="1:18">
      <c r="A43" s="109"/>
      <c r="C43" s="109"/>
      <c r="D43" s="109"/>
      <c r="E43" s="109"/>
      <c r="O43" s="109"/>
      <c r="P43" s="109"/>
      <c r="Q43" s="109"/>
      <c r="R43" s="109"/>
    </row>
    <row r="44" spans="1:18">
      <c r="A44" s="109"/>
      <c r="C44" s="109"/>
      <c r="D44" s="109"/>
      <c r="E44" s="109"/>
      <c r="O44" s="109"/>
      <c r="P44" s="109"/>
      <c r="Q44" s="109"/>
      <c r="R44" s="109"/>
    </row>
    <row r="45" spans="1:18">
      <c r="A45" s="109"/>
      <c r="C45" s="109"/>
      <c r="D45" s="109"/>
      <c r="E45" s="109"/>
      <c r="O45" s="109"/>
      <c r="P45" s="109"/>
      <c r="Q45" s="109"/>
      <c r="R45" s="109"/>
    </row>
    <row r="46" spans="1:18">
      <c r="A46" s="109"/>
      <c r="C46" s="109"/>
      <c r="D46" s="109"/>
      <c r="E46" s="109"/>
      <c r="O46" s="109"/>
      <c r="P46" s="109"/>
      <c r="Q46" s="109"/>
      <c r="R46" s="109"/>
    </row>
    <row r="47" spans="1:18">
      <c r="A47" s="109"/>
      <c r="C47" s="109"/>
      <c r="D47" s="109"/>
      <c r="E47" s="109"/>
      <c r="O47" s="109"/>
      <c r="P47" s="109"/>
      <c r="Q47" s="109"/>
      <c r="R47" s="109"/>
    </row>
    <row r="48" spans="1:18">
      <c r="A48" s="109"/>
      <c r="C48" s="109"/>
      <c r="D48" s="109"/>
      <c r="E48" s="109"/>
      <c r="O48" s="109"/>
      <c r="P48" s="109"/>
      <c r="Q48" s="109"/>
      <c r="R48" s="109"/>
    </row>
    <row r="49" spans="1:18">
      <c r="A49" s="109"/>
      <c r="C49" s="109"/>
      <c r="D49" s="109"/>
      <c r="E49" s="109"/>
      <c r="O49" s="109"/>
      <c r="P49" s="109"/>
      <c r="Q49" s="109"/>
      <c r="R49" s="109"/>
    </row>
    <row r="50" spans="1:18">
      <c r="A50" s="109"/>
      <c r="C50" s="109"/>
      <c r="D50" s="109"/>
      <c r="E50" s="109"/>
      <c r="O50" s="109"/>
      <c r="P50" s="109"/>
      <c r="Q50" s="109"/>
      <c r="R50" s="109"/>
    </row>
    <row r="51" spans="1:18">
      <c r="A51" s="109"/>
      <c r="C51" s="109"/>
      <c r="D51" s="109"/>
      <c r="E51" s="109"/>
      <c r="O51" s="109"/>
      <c r="P51" s="109"/>
      <c r="Q51" s="109"/>
      <c r="R51" s="109"/>
    </row>
    <row r="52" spans="1:18">
      <c r="A52" s="109"/>
      <c r="C52" s="109"/>
      <c r="D52" s="109"/>
      <c r="E52" s="109"/>
      <c r="O52" s="109"/>
      <c r="P52" s="109"/>
      <c r="Q52" s="109"/>
      <c r="R52" s="109"/>
    </row>
    <row r="56" spans="1:18">
      <c r="B56" s="109"/>
    </row>
  </sheetData>
  <mergeCells count="12">
    <mergeCell ref="P7:P9"/>
    <mergeCell ref="Q7:Q9"/>
    <mergeCell ref="O7:O9"/>
    <mergeCell ref="B14:B17"/>
    <mergeCell ref="B18:B21"/>
    <mergeCell ref="B10:B11"/>
    <mergeCell ref="B12:B13"/>
    <mergeCell ref="B7:B9"/>
    <mergeCell ref="F7:N7"/>
    <mergeCell ref="C7:C9"/>
    <mergeCell ref="D7:D9"/>
    <mergeCell ref="E7:E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AN20"/>
  <sheetViews>
    <sheetView showGridLines="0" showZeros="0" zoomScale="70" zoomScaleNormal="70" workbookViewId="0">
      <selection activeCell="X18" sqref="A18:X19"/>
    </sheetView>
  </sheetViews>
  <sheetFormatPr baseColWidth="10" defaultRowHeight="15"/>
  <cols>
    <col min="1" max="1" width="2.5703125" style="85" customWidth="1"/>
    <col min="2" max="2" width="27.42578125" style="54" customWidth="1"/>
    <col min="3" max="3" width="21.42578125" style="52" customWidth="1"/>
    <col min="4" max="4" width="39.28515625" style="130" bestFit="1" customWidth="1"/>
    <col min="5" max="5" width="11.5703125" style="52" bestFit="1" customWidth="1"/>
    <col min="6" max="6" width="4.5703125" style="136" customWidth="1"/>
    <col min="7" max="13" width="4.28515625" style="136" customWidth="1"/>
    <col min="14" max="14" width="4.5703125" style="136" customWidth="1"/>
    <col min="15" max="21" width="4.28515625" style="136" customWidth="1"/>
    <col min="22" max="22" width="4.5703125" style="136" customWidth="1"/>
    <col min="23" max="29" width="4.28515625" style="136" customWidth="1"/>
    <col min="30" max="30" width="4.5703125" style="136" customWidth="1"/>
    <col min="31" max="34" width="4.28515625" style="136" customWidth="1"/>
    <col min="35" max="35" width="17.140625" style="85" customWidth="1"/>
    <col min="36" max="36" width="10.140625" style="85" customWidth="1"/>
    <col min="37" max="37" width="17.140625" style="85" customWidth="1"/>
    <col min="38" max="38" width="13.5703125" style="85" customWidth="1"/>
    <col min="39" max="39" width="22.42578125" style="85" customWidth="1"/>
    <col min="40" max="40" width="2.42578125" style="85" customWidth="1"/>
    <col min="41" max="16384" width="11.42578125" style="19"/>
  </cols>
  <sheetData>
    <row r="1" spans="1:40" ht="15.75" thickBot="1"/>
    <row r="2" spans="1:40" ht="19.5">
      <c r="B2" s="172" t="s">
        <v>55</v>
      </c>
      <c r="C2" s="78"/>
    </row>
    <row r="3" spans="1:40" ht="19.5">
      <c r="B3" s="173" t="s">
        <v>72</v>
      </c>
      <c r="C3" s="80"/>
    </row>
    <row r="4" spans="1:40" ht="19.5">
      <c r="B4" s="173" t="s">
        <v>56</v>
      </c>
      <c r="C4" s="80"/>
    </row>
    <row r="5" spans="1:40" ht="20.25" thickBot="1">
      <c r="B5" s="133" t="s">
        <v>38</v>
      </c>
      <c r="C5" s="92"/>
      <c r="AI5" s="14"/>
    </row>
    <row r="6" spans="1:40" ht="15.75" thickBot="1"/>
    <row r="7" spans="1:40" ht="15.75" customHeight="1">
      <c r="B7" s="293" t="s">
        <v>39</v>
      </c>
      <c r="C7" s="297" t="s">
        <v>35</v>
      </c>
      <c r="D7" s="302" t="s">
        <v>3</v>
      </c>
      <c r="E7" s="302" t="s">
        <v>100</v>
      </c>
      <c r="F7" s="304" t="s">
        <v>74</v>
      </c>
      <c r="G7" s="304"/>
      <c r="H7" s="304"/>
      <c r="I7" s="304"/>
      <c r="J7" s="304"/>
      <c r="K7" s="304"/>
      <c r="L7" s="304"/>
      <c r="M7" s="304"/>
      <c r="N7" s="304"/>
      <c r="O7" s="305" t="s">
        <v>57</v>
      </c>
      <c r="P7" s="306"/>
      <c r="Q7" s="306"/>
      <c r="R7" s="306"/>
      <c r="S7" s="306"/>
      <c r="T7" s="306"/>
      <c r="U7" s="306"/>
      <c r="V7" s="306"/>
      <c r="W7" s="306"/>
      <c r="X7" s="306"/>
      <c r="Y7" s="306"/>
      <c r="Z7" s="306"/>
      <c r="AA7" s="306"/>
      <c r="AB7" s="306"/>
      <c r="AC7" s="306"/>
      <c r="AD7" s="306"/>
      <c r="AE7" s="306"/>
      <c r="AF7" s="306"/>
      <c r="AG7" s="306"/>
      <c r="AH7" s="307"/>
      <c r="AI7" s="302" t="s">
        <v>4</v>
      </c>
      <c r="AJ7" s="302" t="s">
        <v>5</v>
      </c>
      <c r="AK7" s="302" t="s">
        <v>6</v>
      </c>
      <c r="AL7" s="297" t="s">
        <v>30</v>
      </c>
      <c r="AM7" s="300" t="s">
        <v>6</v>
      </c>
    </row>
    <row r="8" spans="1:40" ht="15" customHeight="1">
      <c r="B8" s="294"/>
      <c r="C8" s="298"/>
      <c r="D8" s="303"/>
      <c r="E8" s="303"/>
      <c r="F8" s="141" t="s">
        <v>12</v>
      </c>
      <c r="G8" s="50" t="s">
        <v>13</v>
      </c>
      <c r="H8" s="141" t="s">
        <v>7</v>
      </c>
      <c r="I8" s="50" t="s">
        <v>8</v>
      </c>
      <c r="J8" s="50" t="s">
        <v>9</v>
      </c>
      <c r="K8" s="50" t="s">
        <v>10</v>
      </c>
      <c r="L8" s="50" t="s">
        <v>11</v>
      </c>
      <c r="M8" s="50" t="s">
        <v>12</v>
      </c>
      <c r="N8" s="144" t="s">
        <v>13</v>
      </c>
      <c r="O8" s="146" t="s">
        <v>7</v>
      </c>
      <c r="P8" s="50" t="s">
        <v>8</v>
      </c>
      <c r="Q8" s="50" t="s">
        <v>9</v>
      </c>
      <c r="R8" s="50" t="s">
        <v>10</v>
      </c>
      <c r="S8" s="50" t="s">
        <v>11</v>
      </c>
      <c r="T8" s="50" t="s">
        <v>12</v>
      </c>
      <c r="U8" s="50" t="s">
        <v>13</v>
      </c>
      <c r="V8" s="146" t="s">
        <v>7</v>
      </c>
      <c r="W8" s="50" t="s">
        <v>8</v>
      </c>
      <c r="X8" s="50" t="s">
        <v>9</v>
      </c>
      <c r="Y8" s="50" t="s">
        <v>10</v>
      </c>
      <c r="Z8" s="50" t="s">
        <v>11</v>
      </c>
      <c r="AA8" s="50" t="s">
        <v>12</v>
      </c>
      <c r="AB8" s="50" t="s">
        <v>13</v>
      </c>
      <c r="AC8" s="146" t="s">
        <v>7</v>
      </c>
      <c r="AD8" s="50" t="s">
        <v>8</v>
      </c>
      <c r="AE8" s="50" t="s">
        <v>9</v>
      </c>
      <c r="AF8" s="50" t="s">
        <v>10</v>
      </c>
      <c r="AG8" s="50" t="s">
        <v>11</v>
      </c>
      <c r="AH8" s="134" t="s">
        <v>12</v>
      </c>
      <c r="AI8" s="303"/>
      <c r="AJ8" s="303"/>
      <c r="AK8" s="303"/>
      <c r="AL8" s="298"/>
      <c r="AM8" s="301"/>
    </row>
    <row r="9" spans="1:40" ht="15.75" customHeight="1" thickBot="1">
      <c r="B9" s="294"/>
      <c r="C9" s="298"/>
      <c r="D9" s="303"/>
      <c r="E9" s="303"/>
      <c r="F9" s="142">
        <v>20</v>
      </c>
      <c r="G9" s="123">
        <v>21</v>
      </c>
      <c r="H9" s="123">
        <v>22</v>
      </c>
      <c r="I9" s="123">
        <v>23</v>
      </c>
      <c r="J9" s="123">
        <v>24</v>
      </c>
      <c r="K9" s="123">
        <v>25</v>
      </c>
      <c r="L9" s="123">
        <v>26</v>
      </c>
      <c r="M9" s="123">
        <v>27</v>
      </c>
      <c r="N9" s="145">
        <v>28</v>
      </c>
      <c r="O9" s="124">
        <v>1</v>
      </c>
      <c r="P9" s="123">
        <v>2</v>
      </c>
      <c r="Q9" s="123">
        <v>3</v>
      </c>
      <c r="R9" s="123">
        <v>4</v>
      </c>
      <c r="S9" s="123">
        <v>5</v>
      </c>
      <c r="T9" s="123">
        <v>6</v>
      </c>
      <c r="U9" s="123">
        <v>7</v>
      </c>
      <c r="V9" s="123">
        <v>8</v>
      </c>
      <c r="W9" s="123">
        <v>9</v>
      </c>
      <c r="X9" s="123">
        <v>10</v>
      </c>
      <c r="Y9" s="123">
        <v>11</v>
      </c>
      <c r="Z9" s="123">
        <v>12</v>
      </c>
      <c r="AA9" s="123">
        <v>13</v>
      </c>
      <c r="AB9" s="123">
        <v>14</v>
      </c>
      <c r="AC9" s="123">
        <v>15</v>
      </c>
      <c r="AD9" s="123">
        <v>16</v>
      </c>
      <c r="AE9" s="123">
        <v>17</v>
      </c>
      <c r="AF9" s="123">
        <v>18</v>
      </c>
      <c r="AG9" s="123">
        <v>19</v>
      </c>
      <c r="AH9" s="135">
        <v>20</v>
      </c>
      <c r="AI9" s="303"/>
      <c r="AJ9" s="303"/>
      <c r="AK9" s="303"/>
      <c r="AL9" s="298"/>
      <c r="AM9" s="301"/>
    </row>
    <row r="10" spans="1:40" s="20" customFormat="1" ht="59.25" customHeight="1" thickBot="1">
      <c r="A10" s="137"/>
      <c r="B10" s="256" t="s">
        <v>81</v>
      </c>
      <c r="C10" s="257" t="s">
        <v>70</v>
      </c>
      <c r="D10" s="258" t="s">
        <v>82</v>
      </c>
      <c r="E10" s="259">
        <v>18</v>
      </c>
      <c r="F10" s="150"/>
      <c r="G10" s="260"/>
      <c r="H10" s="261"/>
      <c r="I10" s="261"/>
      <c r="J10" s="261"/>
      <c r="K10" s="261"/>
      <c r="L10" s="261"/>
      <c r="M10" s="260"/>
      <c r="N10" s="262"/>
      <c r="O10" s="183">
        <v>1</v>
      </c>
      <c r="P10" s="184"/>
      <c r="Q10" s="184"/>
      <c r="R10" s="184"/>
      <c r="S10" s="184"/>
      <c r="T10" s="184"/>
      <c r="U10" s="185"/>
      <c r="V10" s="183">
        <v>1</v>
      </c>
      <c r="W10" s="184"/>
      <c r="X10" s="184"/>
      <c r="Y10" s="184"/>
      <c r="Z10" s="184"/>
      <c r="AA10" s="184"/>
      <c r="AB10" s="185"/>
      <c r="AC10" s="261"/>
      <c r="AD10" s="261"/>
      <c r="AE10" s="261"/>
      <c r="AF10" s="261"/>
      <c r="AG10" s="261"/>
      <c r="AH10" s="262"/>
      <c r="AI10" s="263">
        <v>21900</v>
      </c>
      <c r="AJ10" s="264">
        <v>0.67720000000000002</v>
      </c>
      <c r="AK10" s="263">
        <v>7069.32</v>
      </c>
      <c r="AL10" s="263">
        <v>108</v>
      </c>
      <c r="AM10" s="265">
        <v>7177.32</v>
      </c>
      <c r="AN10" s="154"/>
    </row>
    <row r="11" spans="1:40" s="20" customFormat="1" ht="15.75" thickBot="1">
      <c r="A11" s="87"/>
      <c r="B11" s="56"/>
      <c r="C11" s="88"/>
      <c r="D11" s="131"/>
      <c r="E11" s="88"/>
      <c r="F11" s="88"/>
      <c r="G11" s="88"/>
      <c r="H11" s="88"/>
      <c r="I11" s="88"/>
      <c r="J11" s="18"/>
      <c r="K11" s="88"/>
      <c r="L11" s="88"/>
      <c r="M11" s="88"/>
      <c r="N11" s="88"/>
      <c r="O11" s="88"/>
      <c r="P11" s="88"/>
      <c r="Q11" s="88"/>
      <c r="R11" s="18"/>
      <c r="S11" s="88"/>
      <c r="T11" s="88"/>
      <c r="U11" s="88"/>
      <c r="V11" s="88"/>
      <c r="W11" s="88"/>
      <c r="X11" s="88"/>
      <c r="Y11" s="88"/>
      <c r="Z11" s="18"/>
      <c r="AA11" s="88"/>
      <c r="AB11" s="88"/>
      <c r="AC11" s="88"/>
      <c r="AD11" s="88"/>
      <c r="AE11" s="88"/>
      <c r="AF11" s="88"/>
      <c r="AG11" s="88"/>
      <c r="AH11" s="18"/>
      <c r="AI11" s="53"/>
      <c r="AJ11" s="53"/>
      <c r="AK11" s="53"/>
      <c r="AL11" s="55"/>
      <c r="AM11" s="89"/>
      <c r="AN11" s="85"/>
    </row>
    <row r="12" spans="1:40" ht="16.5">
      <c r="C12" s="88"/>
      <c r="F12" s="13"/>
      <c r="N12" s="13"/>
      <c r="V12" s="13"/>
      <c r="AD12" s="13"/>
      <c r="AI12" s="65" t="s">
        <v>14</v>
      </c>
      <c r="AJ12" s="61"/>
      <c r="AK12" s="61"/>
      <c r="AL12" s="61"/>
      <c r="AM12" s="59">
        <v>7069.32</v>
      </c>
    </row>
    <row r="13" spans="1:40" ht="16.5">
      <c r="B13" s="157"/>
      <c r="C13" s="88"/>
      <c r="F13" s="13"/>
      <c r="N13" s="13"/>
      <c r="V13" s="13"/>
      <c r="AD13" s="13"/>
      <c r="AI13" s="58" t="s">
        <v>15</v>
      </c>
      <c r="AJ13" s="67"/>
      <c r="AK13" s="67"/>
      <c r="AL13" s="67"/>
      <c r="AM13" s="66">
        <v>108</v>
      </c>
    </row>
    <row r="14" spans="1:40" ht="16.5">
      <c r="B14" s="157"/>
      <c r="C14" s="88"/>
      <c r="AI14" s="58" t="s">
        <v>16</v>
      </c>
      <c r="AJ14" s="67"/>
      <c r="AK14" s="67"/>
      <c r="AL14" s="67"/>
      <c r="AM14" s="66">
        <v>7177.32</v>
      </c>
    </row>
    <row r="15" spans="1:40" ht="16.5">
      <c r="B15" s="157"/>
      <c r="C15" s="88"/>
      <c r="AI15" s="64" t="s">
        <v>17</v>
      </c>
      <c r="AJ15" s="62">
        <v>0.21</v>
      </c>
      <c r="AK15" s="62"/>
      <c r="AL15" s="62"/>
      <c r="AM15" s="63">
        <v>1507.2371999999998</v>
      </c>
    </row>
    <row r="16" spans="1:40" s="85" customFormat="1" ht="17.25" thickBot="1">
      <c r="B16" s="157"/>
      <c r="C16" s="88"/>
      <c r="D16" s="130"/>
      <c r="E16" s="52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  <c r="V16" s="136"/>
      <c r="W16" s="136"/>
      <c r="X16" s="136"/>
      <c r="Y16" s="136"/>
      <c r="Z16" s="136"/>
      <c r="AA16" s="136"/>
      <c r="AB16" s="136"/>
      <c r="AC16" s="136"/>
      <c r="AD16" s="136"/>
      <c r="AE16" s="136"/>
      <c r="AF16" s="136"/>
      <c r="AG16" s="136"/>
      <c r="AH16" s="136"/>
      <c r="AI16" s="60" t="s">
        <v>49</v>
      </c>
      <c r="AJ16" s="57"/>
      <c r="AK16" s="57"/>
      <c r="AL16" s="57"/>
      <c r="AM16" s="72">
        <v>8684.5571999999993</v>
      </c>
    </row>
    <row r="17" spans="2:39">
      <c r="B17" s="157"/>
      <c r="C17" s="88"/>
      <c r="AJ17" s="109"/>
      <c r="AK17" s="109"/>
      <c r="AL17" s="109"/>
      <c r="AM17" s="109"/>
    </row>
    <row r="18" spans="2:39">
      <c r="B18" s="157"/>
      <c r="C18" s="88"/>
      <c r="AJ18" s="109"/>
      <c r="AK18" s="109"/>
      <c r="AL18" s="109"/>
      <c r="AM18" s="109"/>
    </row>
    <row r="19" spans="2:39">
      <c r="B19" s="157"/>
      <c r="C19" s="88"/>
    </row>
    <row r="20" spans="2:39">
      <c r="B20" s="157"/>
      <c r="C20" s="88"/>
    </row>
  </sheetData>
  <mergeCells count="11">
    <mergeCell ref="F7:N7"/>
    <mergeCell ref="O7:AH7"/>
    <mergeCell ref="B7:B9"/>
    <mergeCell ref="C7:C9"/>
    <mergeCell ref="D7:D9"/>
    <mergeCell ref="E7:E9"/>
    <mergeCell ref="AK7:AK9"/>
    <mergeCell ref="AL7:AL9"/>
    <mergeCell ref="AM7:AM9"/>
    <mergeCell ref="AI7:AI9"/>
    <mergeCell ref="AJ7:AJ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85546875" customWidth="1"/>
    <col min="10" max="10" width="18" customWidth="1"/>
    <col min="11" max="11" width="3.42578125" customWidth="1"/>
  </cols>
  <sheetData>
    <row r="1" spans="1:50" s="109" customFormat="1"/>
    <row r="2" spans="1:50" s="109" customFormat="1" ht="15.75" thickBot="1"/>
    <row r="3" spans="1:50" s="19" customFormat="1" ht="19.5">
      <c r="A3" s="99"/>
      <c r="B3" s="84" t="str">
        <f>+PORTADA!B9</f>
        <v>MADRID CULTURA Y TURISMO 
MACATU</v>
      </c>
      <c r="C3" s="119"/>
      <c r="D3" s="113"/>
      <c r="E3" s="113"/>
      <c r="F3" s="114"/>
      <c r="G3" s="109"/>
      <c r="H3" s="10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</row>
    <row r="4" spans="1:50" s="19" customFormat="1" ht="19.5">
      <c r="A4" s="99"/>
      <c r="B4" s="93" t="str">
        <f>+PORTADA!B10</f>
        <v>Teatralia</v>
      </c>
      <c r="C4" s="120"/>
      <c r="D4" s="112"/>
      <c r="E4" s="112"/>
      <c r="F4" s="115"/>
      <c r="G4" s="109"/>
      <c r="H4" s="10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</row>
    <row r="5" spans="1:50" s="19" customFormat="1" ht="19.5">
      <c r="A5" s="99"/>
      <c r="B5" s="93" t="str">
        <f>+PORTADA!B12</f>
        <v>Lote 1 - Medios offline</v>
      </c>
      <c r="C5" s="120"/>
      <c r="D5" s="112"/>
      <c r="E5" s="112"/>
      <c r="F5" s="115"/>
      <c r="G5" s="109"/>
      <c r="H5" s="10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</row>
    <row r="6" spans="1:50" s="19" customFormat="1" ht="19.5">
      <c r="A6" s="99"/>
      <c r="B6" s="93" t="e">
        <f>+PORTADA!#REF!</f>
        <v>#REF!</v>
      </c>
      <c r="C6" s="122"/>
      <c r="D6" s="116"/>
      <c r="E6" s="116"/>
      <c r="F6" s="117"/>
      <c r="G6" s="109"/>
      <c r="H6" s="10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14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</row>
    <row r="7" spans="1:50" s="19" customFormat="1" ht="20.25" thickBot="1">
      <c r="A7" s="99"/>
      <c r="B7" s="118" t="s">
        <v>41</v>
      </c>
      <c r="C7" s="121"/>
      <c r="D7" s="110"/>
      <c r="E7" s="110"/>
      <c r="F7" s="111"/>
      <c r="G7" s="109"/>
      <c r="H7" s="10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14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</row>
    <row r="8" spans="1:50">
      <c r="B8" s="11"/>
      <c r="C8" s="7"/>
      <c r="D8" s="7"/>
      <c r="E8" s="7"/>
      <c r="F8" s="7"/>
    </row>
    <row r="9" spans="1:50" s="109" customFormat="1">
      <c r="B9" s="11"/>
    </row>
    <row r="10" spans="1:50" s="109" customFormat="1" ht="15.75" thickBot="1">
      <c r="B10" s="11"/>
    </row>
    <row r="11" spans="1:50">
      <c r="B11" s="11"/>
      <c r="C11" s="7"/>
      <c r="D11" s="321" t="s">
        <v>42</v>
      </c>
      <c r="E11" s="109"/>
      <c r="F11" s="321" t="s">
        <v>20</v>
      </c>
      <c r="G11" s="109"/>
      <c r="H11" s="321" t="s">
        <v>43</v>
      </c>
      <c r="I11" s="109"/>
      <c r="J11" s="109"/>
    </row>
    <row r="12" spans="1:50" ht="15.75" thickBot="1">
      <c r="B12" s="7"/>
      <c r="C12" s="7"/>
      <c r="D12" s="322"/>
      <c r="E12" s="109"/>
      <c r="F12" s="322"/>
      <c r="G12" s="109"/>
      <c r="H12" s="322"/>
      <c r="I12" s="109"/>
      <c r="J12" s="109"/>
    </row>
    <row r="13" spans="1:50" ht="15.75" thickBot="1">
      <c r="B13" s="9"/>
      <c r="C13" s="9"/>
      <c r="D13" s="9"/>
      <c r="E13" s="9"/>
      <c r="F13" s="9"/>
      <c r="J13" s="109"/>
    </row>
    <row r="14" spans="1:50" s="7" customFormat="1">
      <c r="B14" s="77" t="s">
        <v>21</v>
      </c>
      <c r="C14" s="8"/>
      <c r="D14" s="95"/>
      <c r="E14" s="12"/>
      <c r="F14" s="95"/>
      <c r="H14" s="95"/>
      <c r="J14" s="109"/>
    </row>
    <row r="15" spans="1:50" s="7" customFormat="1">
      <c r="B15" s="96" t="s">
        <v>22</v>
      </c>
      <c r="C15" s="10"/>
      <c r="D15" s="91">
        <f>+D19*D14%</f>
        <v>0</v>
      </c>
      <c r="E15" s="9"/>
      <c r="F15" s="91">
        <f>+F19*F14%</f>
        <v>0</v>
      </c>
      <c r="H15" s="91">
        <f>+H19*H14%</f>
        <v>0</v>
      </c>
      <c r="J15" s="109"/>
    </row>
    <row r="16" spans="1:50" s="7" customFormat="1">
      <c r="B16" s="96" t="s">
        <v>23</v>
      </c>
      <c r="C16" s="8"/>
      <c r="D16" s="82" t="e">
        <f>+D17/D14</f>
        <v>#DIV/0!</v>
      </c>
      <c r="E16" s="9"/>
      <c r="F16" s="82" t="e">
        <f>+F17/F14</f>
        <v>#DIV/0!</v>
      </c>
      <c r="H16" s="82" t="e">
        <f>+H17/H14</f>
        <v>#DIV/0!</v>
      </c>
      <c r="J16" s="109"/>
    </row>
    <row r="17" spans="2:10" s="7" customFormat="1">
      <c r="B17" s="98" t="s">
        <v>24</v>
      </c>
      <c r="C17" s="8"/>
      <c r="D17" s="79"/>
      <c r="E17" s="12"/>
      <c r="F17" s="79"/>
      <c r="H17" s="79"/>
      <c r="J17" s="109"/>
    </row>
    <row r="18" spans="2:10" s="7" customFormat="1">
      <c r="B18" s="98" t="s">
        <v>25</v>
      </c>
      <c r="C18" s="10"/>
      <c r="D18" s="91">
        <f>+D19*D17%</f>
        <v>0</v>
      </c>
      <c r="E18" s="9"/>
      <c r="F18" s="91">
        <f>+F19*F17%</f>
        <v>0</v>
      </c>
      <c r="H18" s="91">
        <f>+H19*H17%</f>
        <v>0</v>
      </c>
      <c r="J18" s="109"/>
    </row>
    <row r="19" spans="2:10" s="7" customFormat="1" ht="15.75" thickBot="1">
      <c r="B19" s="97" t="s">
        <v>26</v>
      </c>
      <c r="C19" s="10"/>
      <c r="D19" s="94"/>
      <c r="E19" s="9"/>
      <c r="F19" s="94"/>
      <c r="H19" s="94"/>
      <c r="J19" s="109"/>
    </row>
    <row r="20" spans="2:10">
      <c r="J20" s="109"/>
    </row>
    <row r="21" spans="2:10">
      <c r="B21" s="104"/>
    </row>
    <row r="22" spans="2:10">
      <c r="B22" s="104" t="s">
        <v>44</v>
      </c>
    </row>
    <row r="23" spans="2:10">
      <c r="B23" s="104" t="s">
        <v>45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PORTADA</vt:lpstr>
      <vt:lpstr>OPTICO MEDIOS</vt:lpstr>
      <vt:lpstr>PLAN PRENSA</vt:lpstr>
      <vt:lpstr>PLAN REVISTAS</vt:lpstr>
      <vt:lpstr>PLAN RADIO</vt:lpstr>
      <vt:lpstr>PLAN EXTERIOR</vt:lpstr>
      <vt:lpstr>EVALUACION</vt:lpstr>
      <vt:lpstr>EVALUACION!Área_de_impresión</vt:lpstr>
      <vt:lpstr>'OPTICO MEDIOS'!Área_de_impresión</vt:lpstr>
      <vt:lpstr>'PLAN EXTERIOR'!Área_de_impresión</vt:lpstr>
      <vt:lpstr>'PLAN PRENSA'!Área_de_impresión</vt:lpstr>
      <vt:lpstr>'PLAN RADIO'!Área_de_impresión</vt:lpstr>
      <vt:lpstr>'PLAN REVISTAS'!Área_de_impresión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2021-01-07T08:38:40Z</cp:lastPrinted>
  <dcterms:created xsi:type="dcterms:W3CDTF">2020-11-26T14:31:18Z</dcterms:created>
  <dcterms:modified xsi:type="dcterms:W3CDTF">2022-07-07T10:44:59Z</dcterms:modified>
</cp:coreProperties>
</file>